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370" activeTab="1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<sst xmlns="http://schemas.openxmlformats.org/spreadsheetml/2006/main" count="283" uniqueCount="210">
  <si>
    <t>OBEC BEŠEŇOVÁ, okres Ružomerok</t>
  </si>
  <si>
    <t>P.č.</t>
  </si>
  <si>
    <t>ROK 2011</t>
  </si>
  <si>
    <t>ROK 2012</t>
  </si>
  <si>
    <t>PRÍJMY</t>
  </si>
  <si>
    <t>Medzisúčet - dotácie</t>
  </si>
  <si>
    <t>Ostatné dotácie na prenesené funkcie</t>
  </si>
  <si>
    <t>Medzisúčet - miestne dane</t>
  </si>
  <si>
    <t>Daň z  pozemkov- FO</t>
  </si>
  <si>
    <t>Daň zo stavieb - FO</t>
  </si>
  <si>
    <t>Daň z pozemkov - PO</t>
  </si>
  <si>
    <t>Daň zo stavieb - PO</t>
  </si>
  <si>
    <t>Daň za psa</t>
  </si>
  <si>
    <t>Daň za užívanie verej.priestranstva</t>
  </si>
  <si>
    <t>Daň za ubytovanie</t>
  </si>
  <si>
    <t>Medzisúčet - iné príjmy</t>
  </si>
  <si>
    <t xml:space="preserve"> Za vyhlásenie v rozhlase</t>
  </si>
  <si>
    <t>Stravné - dôchodcovia</t>
  </si>
  <si>
    <t>Bankové úroky</t>
  </si>
  <si>
    <t>Poplatok za zverejnenie na www.</t>
  </si>
  <si>
    <t>Príjmy z prenájmu budovy- Falck</t>
  </si>
  <si>
    <t>Príjmy z prenájmu - ostatné /bilbordy/</t>
  </si>
  <si>
    <t>Príjmy z prenájmu- káblová TV</t>
  </si>
  <si>
    <t>MŠ - školné</t>
  </si>
  <si>
    <t>TRAKTOR - príjmy</t>
  </si>
  <si>
    <t>Medzisúčet - ESF §50I, §50J</t>
  </si>
  <si>
    <t>Ostatné drobné príjmy</t>
  </si>
  <si>
    <t>Príjem- z predaja obrubníkov, dlažby</t>
  </si>
  <si>
    <t>Pokuty, penále</t>
  </si>
  <si>
    <t>Poplatok za kom. odpad</t>
  </si>
  <si>
    <t>PRÍJMY CELKOM</t>
  </si>
  <si>
    <t>VÝDAVKY</t>
  </si>
  <si>
    <t>Orgány obce</t>
  </si>
  <si>
    <t>Mzdové náklady OcU</t>
  </si>
  <si>
    <t>Mzdové náklady - odvody+ZP</t>
  </si>
  <si>
    <t>SOZA, RTVS</t>
  </si>
  <si>
    <t>Elektrická energia</t>
  </si>
  <si>
    <t>Plyn</t>
  </si>
  <si>
    <t>Vodné, stočné</t>
  </si>
  <si>
    <t>Kurzy , školenia</t>
  </si>
  <si>
    <t>Služba KATASTER</t>
  </si>
  <si>
    <t>Stravovanie -dôchodcovia</t>
  </si>
  <si>
    <t>Pohon.hmoty- Felicia, Octavia</t>
  </si>
  <si>
    <t>Servis, udržba, oprava- Felicia, Octavia</t>
  </si>
  <si>
    <t>Poistenie vozidiel - Felicia, Octavia</t>
  </si>
  <si>
    <t>Reprezentačné výdavky</t>
  </si>
  <si>
    <t>Propagácia a reklama</t>
  </si>
  <si>
    <t>Poistenie budov, majetku</t>
  </si>
  <si>
    <t>Poplatky bankové</t>
  </si>
  <si>
    <t>RZMOS- výdavky</t>
  </si>
  <si>
    <t>Daň z nehnuteľnosti</t>
  </si>
  <si>
    <t>WEB stránka - výdavky</t>
  </si>
  <si>
    <t>KD - dokúpenie vybavenia- šenk sklad</t>
  </si>
  <si>
    <t>BOZP</t>
  </si>
  <si>
    <t>CINTORÍN - všetky výdavky aj DS</t>
  </si>
  <si>
    <t>Káblová TV- opravy, materiál,dopr.</t>
  </si>
  <si>
    <t>Miestny rozhlas- všeob. mater na opr.</t>
  </si>
  <si>
    <t>Služby ostatné /advokátske, a pod./</t>
  </si>
  <si>
    <t>Prevádzka športovísk -energie</t>
  </si>
  <si>
    <t>Prevádzka športovísk - vodné, stočné</t>
  </si>
  <si>
    <t>Prevádzka športovísk - všeob. mater</t>
  </si>
  <si>
    <t>Prevádzka športovís - údržba plochy</t>
  </si>
  <si>
    <t>Prevádzka športovísk -servis,údržba/trakt.kos/</t>
  </si>
  <si>
    <t>CO - povodne</t>
  </si>
  <si>
    <t>Medzisúčet - odstraňovanie odpadu</t>
  </si>
  <si>
    <t>Odstraňovanie TKO</t>
  </si>
  <si>
    <t>Odstraňovanie -separovaný zber</t>
  </si>
  <si>
    <t>Odstraňovanie - ostatný odpad, výdavky</t>
  </si>
  <si>
    <t>Medzisúčet - verejná zeleň</t>
  </si>
  <si>
    <t>Ver.zelen - mzdy+odvody</t>
  </si>
  <si>
    <t>Ver.zeleň-stroje, prístroje, zar</t>
  </si>
  <si>
    <t>Ver.zeleň- kosačky-benzín, oleje,mazivá</t>
  </si>
  <si>
    <t>Ver.zeleň - kosačky-servis, oprava</t>
  </si>
  <si>
    <t>Ver.zeleň- TRAKTOR- nafta,oleje</t>
  </si>
  <si>
    <t>Ver.zeleň- TRAKTOR- servis,opravy</t>
  </si>
  <si>
    <t>Ver.zeleň- TRAKTOR - poistenie</t>
  </si>
  <si>
    <t>Ver.zeleň - NIVA - pohon.hmoty</t>
  </si>
  <si>
    <t>Ver.zeleň- NIVA - servis,údržba,opravy</t>
  </si>
  <si>
    <t>Ver.zeleň - NIVA- poistenie</t>
  </si>
  <si>
    <t>Ver.zeleň - prac.odevy,obuv</t>
  </si>
  <si>
    <t>Ver.zeleň - mater, ver.priestr</t>
  </si>
  <si>
    <t>Ver.zeleň - komunikácie /prevádzka,údržba/</t>
  </si>
  <si>
    <t>Ver.zeleň - mater. Dielňa</t>
  </si>
  <si>
    <t>Ver.zeleň- ostatné služby</t>
  </si>
  <si>
    <t>Medzisúčet- Verejné osvetlenie</t>
  </si>
  <si>
    <t>VO- elektrická energia</t>
  </si>
  <si>
    <t>VO- drob.mater a opravy</t>
  </si>
  <si>
    <t>Medzisúčet - Ostatná činnosť</t>
  </si>
  <si>
    <t>Den matiek</t>
  </si>
  <si>
    <t>Deň detí</t>
  </si>
  <si>
    <t>Deň otcov</t>
  </si>
  <si>
    <t>Fašiangy- maškarný</t>
  </si>
  <si>
    <t>Dôchodci</t>
  </si>
  <si>
    <t>Silvester</t>
  </si>
  <si>
    <t>Jánske ohne</t>
  </si>
  <si>
    <t>Športové dni</t>
  </si>
  <si>
    <t>Obecný ples</t>
  </si>
  <si>
    <t>Príspevok- jubilanti,novorodenci</t>
  </si>
  <si>
    <t>Medzisúčet - MŠ a ŠJ</t>
  </si>
  <si>
    <t>Mzdy a odvody</t>
  </si>
  <si>
    <t>Medzisúčet - príspevky organizáciám</t>
  </si>
  <si>
    <t>Príspevok DHZ</t>
  </si>
  <si>
    <t>Príspevok OŠK</t>
  </si>
  <si>
    <t>Príspevok - knižnica</t>
  </si>
  <si>
    <t>Príspevok - ZMOS-BVA</t>
  </si>
  <si>
    <t>Príspevok - RZMOS</t>
  </si>
  <si>
    <t>Príspevok- stavebný úrad RBK</t>
  </si>
  <si>
    <t>Príspevok - ZŠ L.Teplá</t>
  </si>
  <si>
    <t>Príspevok- ost.subjektom</t>
  </si>
  <si>
    <t>Medzisúčet-investičné akcie</t>
  </si>
  <si>
    <t>Medzisúčet- Finančné operácie</t>
  </si>
  <si>
    <t>Bežný úver č. 1 - splátka istiny</t>
  </si>
  <si>
    <t>Bežný úver č. 1 - splátka úroku</t>
  </si>
  <si>
    <t>Bežný úver č. 2 - splátka istiny</t>
  </si>
  <si>
    <t>Prekleňovací úver - úrok, záv.provizia</t>
  </si>
  <si>
    <t>Prekleňovací úver - vyplatenie</t>
  </si>
  <si>
    <t>Leasing Octavia</t>
  </si>
  <si>
    <t>VÝDAVKY CELKOM</t>
  </si>
  <si>
    <t>Prevádzka športovísk - poh.hm.oleje /trakt.kos/</t>
  </si>
  <si>
    <t>Zúčtovanie so SR /voľby, SODB a pod/</t>
  </si>
  <si>
    <t>KRONIKA obce</t>
  </si>
  <si>
    <t>Bežný úver č. 2 - splátka úroku +zavazk provizie</t>
  </si>
  <si>
    <t>Fin.operácie - príjem úver č.3</t>
  </si>
  <si>
    <t>Bežný úver č. 3 - splátka istiny</t>
  </si>
  <si>
    <t>Bežný úver č. 3 - splátka uroku</t>
  </si>
  <si>
    <t>Príspevok - prvákom</t>
  </si>
  <si>
    <t>Stravné - OcU</t>
  </si>
  <si>
    <t>Stravovanie - Ocu</t>
  </si>
  <si>
    <t xml:space="preserve">Rezerva - prostriedky </t>
  </si>
  <si>
    <t>Rezerva - prostriedky  rok 2011</t>
  </si>
  <si>
    <t>stav k 31.12.2011</t>
  </si>
  <si>
    <t>schválený rozpočet pre rok 2012</t>
  </si>
  <si>
    <t>Podielové dane</t>
  </si>
  <si>
    <t>§50J-Protipovodňoví zam</t>
  </si>
  <si>
    <t>Príjmy z prenájmu - hrobové miesta</t>
  </si>
  <si>
    <t>Prijem-sukromna  ZUS-skolka</t>
  </si>
  <si>
    <t>MŠ- prijem od iných obcí</t>
  </si>
  <si>
    <t>Osvedčovanie</t>
  </si>
  <si>
    <t>Správne poplatky</t>
  </si>
  <si>
    <t>Návrh zmien a úpravy rozpočtu obce Bešeňová k 31.12.2012</t>
  </si>
  <si>
    <t>Pokuty, penale</t>
  </si>
  <si>
    <t>INV-PD pre projekty EU</t>
  </si>
  <si>
    <t xml:space="preserve">Mobil - Orange.Telecom </t>
  </si>
  <si>
    <t>INV-Káblová televízia</t>
  </si>
  <si>
    <t>Ver.zeleň - Zberný dvor el.energia</t>
  </si>
  <si>
    <t>Obecné kroje</t>
  </si>
  <si>
    <t xml:space="preserve">                         Ing. Martin Baran, starosta obce</t>
  </si>
  <si>
    <t>Návrh úpravy rozpočtu obce Bešeňová k 30.09.2012</t>
  </si>
  <si>
    <t>Príjem z EU- EUROPROJEKTY min.roky</t>
  </si>
  <si>
    <t>Príjem- ENVIROFOND  95%</t>
  </si>
  <si>
    <t>Ostatné príjmy- KLASTER LIPTOV</t>
  </si>
  <si>
    <t>Príspevok - Klaster LIPTOV,OOCR</t>
  </si>
  <si>
    <t>Ďalšie obecné akcie - čestné občianstvo</t>
  </si>
  <si>
    <t>KD - čit potreby,drob.mater na udržbu a opravy</t>
  </si>
  <si>
    <t>INV- VO</t>
  </si>
  <si>
    <t>Daň z príjmu PO</t>
  </si>
  <si>
    <t>Medzisúčet- prevádzka obce</t>
  </si>
  <si>
    <t>Cestovné vrát. cest náhrad</t>
  </si>
  <si>
    <t>Dialnič.známky, park.karty- Felicia, Octavia</t>
  </si>
  <si>
    <t>Ing. Martin Baran, starosta obce</t>
  </si>
  <si>
    <t>Návrh úpravy rozpočtu obce Bešeňová k 31.12.2012</t>
  </si>
  <si>
    <t>stav k 31.12.2012</t>
  </si>
  <si>
    <t>úprava k 31.12.2012</t>
  </si>
  <si>
    <t>Návrh zmien a úpravy rozpočtu Obce Bešeňová k 31.12.2012</t>
  </si>
  <si>
    <t>Úprava rozpočtu Obce Bešeňová k 31.12.2012</t>
  </si>
  <si>
    <t>Mikuláš</t>
  </si>
  <si>
    <t>Pevná linka</t>
  </si>
  <si>
    <t>Poštovné, ceniny, daň z ubytovania, kolky</t>
  </si>
  <si>
    <t>Rôzne vybavenie kancelárii, SW,HW</t>
  </si>
  <si>
    <t>Kanc. a čist potreby,pečiatky,cartridge</t>
  </si>
  <si>
    <t>Knihy,noviny,tlačivá</t>
  </si>
  <si>
    <t>PROTIPOVODŇOVÉ- zo SR a EU</t>
  </si>
  <si>
    <t>PROTIPOVODŇOVÉ- z vlast.zdrojov</t>
  </si>
  <si>
    <t>Čistiace a hygienické potreby</t>
  </si>
  <si>
    <t>Kancelárske potreby, tlačivá</t>
  </si>
  <si>
    <t>Učeb.pomôcky+hračky+noviny</t>
  </si>
  <si>
    <t>Ostatné výdavky a služby</t>
  </si>
  <si>
    <t>Telefon</t>
  </si>
  <si>
    <t>Vodné a stočné</t>
  </si>
  <si>
    <t>Interiérové vybavenie, drob zar.</t>
  </si>
  <si>
    <t>Opravy, údržba, drob.stav.zmeny</t>
  </si>
  <si>
    <t xml:space="preserve">Elektrina </t>
  </si>
  <si>
    <t>Spracovanie miezd</t>
  </si>
  <si>
    <t>Vybavenie ŠJ + ostatné</t>
  </si>
  <si>
    <t>Poistenie detí</t>
  </si>
  <si>
    <t>INV-MITOŠINY - ver.priestr.,dlažba</t>
  </si>
  <si>
    <t>INV-OSTATNÉ -ver.priestr.,jánska</t>
  </si>
  <si>
    <t>INV-Nákup- TRAKTOROVÁ KOSAČKA</t>
  </si>
  <si>
    <t>INV-FUTB-IHRISKO- oplotenie</t>
  </si>
  <si>
    <t>INV-Ulička Jánska</t>
  </si>
  <si>
    <t>INV-MŠ - nadstavba a prístavba - PD</t>
  </si>
  <si>
    <t>INV-MŠ-nadstavba a prístavba-realiz.</t>
  </si>
  <si>
    <t>INV-IBV SIHOŤ - PD, príprava PD</t>
  </si>
  <si>
    <t>INV-IBV SIHOŤ - cesty, spev.plochy</t>
  </si>
  <si>
    <t>INV-IBV SIHOŤ - splašk.kanal-vlastné zdr.</t>
  </si>
  <si>
    <t>INV - externý menežment</t>
  </si>
  <si>
    <t>INV-IBV PRI IHRISKU- kanalizácia</t>
  </si>
  <si>
    <t>INV-IBV PRI IHRISKU - cesty,spev.plochy</t>
  </si>
  <si>
    <t>INV-POZEMKY - nákup</t>
  </si>
  <si>
    <t>INV-Zberný dvor - PD a príprava PD</t>
  </si>
  <si>
    <t>INV-Zberný dvor - realizácia</t>
  </si>
  <si>
    <t>INV-Kanalizácia 2011- 5% z vlast prostr</t>
  </si>
  <si>
    <t>INV-Kanalizácia 2011- 95 % z ENVIROFONDU</t>
  </si>
  <si>
    <t>INV-Vodovod 2012-5% z vlast prostr.</t>
  </si>
  <si>
    <t>INV-Vodovod 2012- 95% z ENVIROFONDU</t>
  </si>
  <si>
    <t>INV-BYTOVÝ DOM - PD a priprava PD</t>
  </si>
  <si>
    <t>OZ Bešeňová uznesením č. 3/2013 zo dňa 14.3.2013  schvaľuje čerpanie a úpravu rozpočtu k 31.12.2012.</t>
  </si>
  <si>
    <t>OZ Bešeňová uznesením č. 3/2013 zo dňa 14.03.2013 schvaľuje  zmeny a úpravu rozpočtu  k 31.12.2012.</t>
  </si>
  <si>
    <t>OZ Bešeňová uznesením č. 3/2013 zo dňa 14.03.2013 schvaľuje čerpanie a úpravu rozpočtu k 31.12.2012.</t>
  </si>
  <si>
    <t>OZ Bešeňová uznesením č.3 /2013 zo dňa 14.03.2013  schvaľuje  zmeny a úpravu rozpočtu  k 31.12.2012.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</si>
</sst>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0" fillId="0" borderId="10" xfId="0" applyBorder="1" applyAlignment="1">
      <alignment/>
    </xf>
    <xf numFmtId="0" fontId="2" fillId="33" borderId="11" xfId="44" applyFont="1" applyFill="1" applyBorder="1">
      <alignment/>
      <protection/>
    </xf>
    <xf numFmtId="0" fontId="7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44" applyFont="1">
      <alignment/>
      <protection/>
    </xf>
    <xf numFmtId="0" fontId="4" fillId="0" borderId="0" xfId="44" applyFont="1">
      <alignment/>
      <protection/>
    </xf>
    <xf numFmtId="3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8" fillId="36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44" applyFont="1">
      <alignment/>
      <protection/>
    </xf>
    <xf numFmtId="0" fontId="6" fillId="0" borderId="0" xfId="44" applyFont="1">
      <alignment/>
      <protection/>
    </xf>
    <xf numFmtId="0" fontId="10" fillId="0" borderId="0" xfId="0" applyFont="1" applyAlignment="1">
      <alignment/>
    </xf>
    <xf numFmtId="0" fontId="5" fillId="0" borderId="0" xfId="44" applyFont="1" applyFill="1">
      <alignment/>
      <protection/>
    </xf>
    <xf numFmtId="4" fontId="0" fillId="0" borderId="14" xfId="0" applyNumberFormat="1" applyFill="1" applyBorder="1" applyAlignment="1">
      <alignment/>
    </xf>
    <xf numFmtId="4" fontId="0" fillId="35" borderId="14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7" fillId="33" borderId="11" xfId="0" applyFon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35" borderId="0" xfId="0" applyFill="1" applyBorder="1" applyAlignment="1">
      <alignment/>
    </xf>
    <xf numFmtId="4" fontId="0" fillId="34" borderId="0" xfId="0" applyNumberFormat="1" applyFill="1" applyAlignment="1">
      <alignment/>
    </xf>
    <xf numFmtId="0" fontId="0" fillId="0" borderId="16" xfId="0" applyBorder="1" applyAlignment="1">
      <alignment/>
    </xf>
    <xf numFmtId="0" fontId="9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 wrapText="1"/>
    </xf>
    <xf numFmtId="4" fontId="0" fillId="37" borderId="0" xfId="0" applyNumberForma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zoomScalePageLayoutView="0" workbookViewId="0" topLeftCell="A46">
      <selection activeCell="B53" sqref="B53"/>
    </sheetView>
  </sheetViews>
  <sheetFormatPr defaultColWidth="9.140625" defaultRowHeight="15"/>
  <cols>
    <col min="1" max="1" width="6.7109375" style="0" customWidth="1"/>
    <col min="2" max="2" width="50.140625" style="0" customWidth="1"/>
    <col min="3" max="3" width="15.28125" style="0" customWidth="1"/>
    <col min="4" max="4" width="14.00390625" style="0" customWidth="1"/>
    <col min="5" max="5" width="13.28125" style="0" customWidth="1"/>
    <col min="6" max="6" width="13.00390625" style="0" customWidth="1"/>
  </cols>
  <sheetData>
    <row r="2" spans="1:18" ht="15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27"/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4" t="s">
        <v>160</v>
      </c>
      <c r="B4" s="35"/>
      <c r="C4" s="3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" ht="15.75">
      <c r="A5" s="37" t="s">
        <v>139</v>
      </c>
      <c r="B5" s="36"/>
      <c r="C5" s="36"/>
    </row>
    <row r="6" spans="1:6" ht="30.75" customHeight="1">
      <c r="A6" s="4" t="s">
        <v>1</v>
      </c>
      <c r="B6" s="41" t="s">
        <v>4</v>
      </c>
      <c r="C6" s="5" t="s">
        <v>2</v>
      </c>
      <c r="D6" s="5" t="s">
        <v>3</v>
      </c>
      <c r="E6" s="5" t="s">
        <v>3</v>
      </c>
      <c r="F6" s="5" t="s">
        <v>3</v>
      </c>
    </row>
    <row r="7" spans="1:6" ht="57.75" customHeight="1">
      <c r="A7" s="6"/>
      <c r="B7" s="6"/>
      <c r="C7" s="7" t="s">
        <v>130</v>
      </c>
      <c r="D7" s="7" t="s">
        <v>131</v>
      </c>
      <c r="E7" s="7" t="s">
        <v>161</v>
      </c>
      <c r="F7" s="7" t="s">
        <v>162</v>
      </c>
    </row>
    <row r="8" spans="1:6" ht="15">
      <c r="A8" s="8">
        <v>1</v>
      </c>
      <c r="B8" s="8" t="s">
        <v>5</v>
      </c>
      <c r="C8" s="19">
        <f>SUM(C9:C10)</f>
        <v>96533</v>
      </c>
      <c r="D8" s="19">
        <f>SUM(D9:D10)</f>
        <v>102178</v>
      </c>
      <c r="E8" s="19">
        <f>SUM(E9:E10)</f>
        <v>97685.72</v>
      </c>
      <c r="F8" s="19">
        <f>SUM(F9:F10)</f>
        <v>100935</v>
      </c>
    </row>
    <row r="9" spans="1:8" ht="15">
      <c r="A9" s="3">
        <v>2</v>
      </c>
      <c r="B9" s="9" t="s">
        <v>6</v>
      </c>
      <c r="C9" s="18">
        <v>2000</v>
      </c>
      <c r="D9" s="18">
        <v>2000</v>
      </c>
      <c r="E9" s="18">
        <v>2649.48</v>
      </c>
      <c r="F9" s="18">
        <v>2657</v>
      </c>
      <c r="G9" s="38"/>
      <c r="H9" s="12"/>
    </row>
    <row r="10" spans="1:8" ht="15">
      <c r="A10" s="3">
        <v>3</v>
      </c>
      <c r="B10" s="9" t="s">
        <v>132</v>
      </c>
      <c r="C10" s="20">
        <v>94533</v>
      </c>
      <c r="D10" s="18">
        <v>100178</v>
      </c>
      <c r="E10" s="18">
        <v>95036.24</v>
      </c>
      <c r="F10" s="18">
        <v>98278</v>
      </c>
      <c r="H10" s="12"/>
    </row>
    <row r="11" spans="1:8" ht="15">
      <c r="A11" s="8">
        <v>4</v>
      </c>
      <c r="B11" s="8" t="s">
        <v>25</v>
      </c>
      <c r="C11" s="19">
        <f>SUM(C12:C12)</f>
        <v>25942</v>
      </c>
      <c r="D11" s="19">
        <f>SUM(D12:D12)</f>
        <v>0</v>
      </c>
      <c r="E11" s="19">
        <f>SUM(E12)</f>
        <v>8632.86</v>
      </c>
      <c r="F11" s="19">
        <f>SUM(F12)</f>
        <v>8644</v>
      </c>
      <c r="H11" s="12"/>
    </row>
    <row r="12" spans="1:8" ht="15">
      <c r="A12" s="3">
        <v>5</v>
      </c>
      <c r="B12" s="9" t="s">
        <v>133</v>
      </c>
      <c r="C12" s="18">
        <v>25942</v>
      </c>
      <c r="D12" s="18">
        <v>0</v>
      </c>
      <c r="E12" s="18">
        <v>8632.86</v>
      </c>
      <c r="F12" s="18">
        <v>8644</v>
      </c>
      <c r="H12" s="12"/>
    </row>
    <row r="13" spans="1:8" ht="15">
      <c r="A13" s="8">
        <v>6</v>
      </c>
      <c r="B13" s="8" t="s">
        <v>7</v>
      </c>
      <c r="C13" s="19">
        <f>SUM(C14:C21)</f>
        <v>169635</v>
      </c>
      <c r="D13" s="19">
        <f>SUM(D14:D21)</f>
        <v>188216</v>
      </c>
      <c r="E13" s="19">
        <f>SUM(E14:E21)</f>
        <v>191077.56</v>
      </c>
      <c r="F13" s="19">
        <f>SUM(F14:F21)</f>
        <v>196070</v>
      </c>
      <c r="H13" s="12"/>
    </row>
    <row r="14" spans="1:8" ht="15">
      <c r="A14" s="3">
        <v>7</v>
      </c>
      <c r="B14" s="9" t="s">
        <v>8</v>
      </c>
      <c r="C14" s="18">
        <v>2900</v>
      </c>
      <c r="D14" s="20">
        <v>2900</v>
      </c>
      <c r="E14" s="20">
        <v>2208.6</v>
      </c>
      <c r="F14" s="20">
        <v>2900</v>
      </c>
      <c r="H14" s="12"/>
    </row>
    <row r="15" spans="1:8" ht="15">
      <c r="A15" s="3">
        <v>8</v>
      </c>
      <c r="B15" s="9" t="s">
        <v>9</v>
      </c>
      <c r="C15" s="18">
        <v>5500</v>
      </c>
      <c r="D15" s="20">
        <v>5500</v>
      </c>
      <c r="E15" s="20">
        <v>6545.81</v>
      </c>
      <c r="F15" s="20">
        <v>6600</v>
      </c>
      <c r="H15" s="12"/>
    </row>
    <row r="16" spans="1:8" ht="15">
      <c r="A16" s="3">
        <v>9</v>
      </c>
      <c r="B16" s="9" t="s">
        <v>10</v>
      </c>
      <c r="C16" s="20">
        <v>14000</v>
      </c>
      <c r="D16" s="20">
        <v>14000</v>
      </c>
      <c r="E16" s="20">
        <v>9886.93</v>
      </c>
      <c r="F16" s="20">
        <v>13765</v>
      </c>
      <c r="G16" s="39"/>
      <c r="H16" s="40"/>
    </row>
    <row r="17" spans="1:8" ht="15">
      <c r="A17" s="3">
        <v>10</v>
      </c>
      <c r="B17" s="9" t="s">
        <v>11</v>
      </c>
      <c r="C17" s="20">
        <v>76680</v>
      </c>
      <c r="D17" s="20">
        <v>85700</v>
      </c>
      <c r="E17" s="20">
        <v>88742.11</v>
      </c>
      <c r="F17" s="20">
        <v>88850</v>
      </c>
      <c r="G17" s="39"/>
      <c r="H17" s="40"/>
    </row>
    <row r="18" spans="1:8" ht="15">
      <c r="A18" s="3">
        <v>11</v>
      </c>
      <c r="B18" s="9" t="s">
        <v>12</v>
      </c>
      <c r="C18" s="18">
        <v>555</v>
      </c>
      <c r="D18" s="20">
        <v>555</v>
      </c>
      <c r="E18" s="20">
        <v>400.68</v>
      </c>
      <c r="F18" s="20">
        <v>555</v>
      </c>
      <c r="G18" s="23"/>
      <c r="H18" s="25"/>
    </row>
    <row r="19" spans="1:6" ht="15">
      <c r="A19" s="3">
        <v>12</v>
      </c>
      <c r="B19" s="9" t="s">
        <v>13</v>
      </c>
      <c r="C19" s="18">
        <v>500</v>
      </c>
      <c r="D19" s="20">
        <v>500</v>
      </c>
      <c r="E19" s="20">
        <v>728</v>
      </c>
      <c r="F19" s="20">
        <v>730</v>
      </c>
    </row>
    <row r="20" spans="1:6" ht="15">
      <c r="A20" s="3">
        <v>13</v>
      </c>
      <c r="B20" s="9" t="s">
        <v>14</v>
      </c>
      <c r="C20" s="18">
        <v>60000</v>
      </c>
      <c r="D20" s="20">
        <v>68571</v>
      </c>
      <c r="E20" s="20">
        <v>71099.99</v>
      </c>
      <c r="F20" s="20">
        <v>71150</v>
      </c>
    </row>
    <row r="21" spans="1:6" ht="15">
      <c r="A21" s="3">
        <v>14</v>
      </c>
      <c r="B21" s="9" t="s">
        <v>29</v>
      </c>
      <c r="C21" s="18">
        <v>9500</v>
      </c>
      <c r="D21" s="20">
        <v>10490</v>
      </c>
      <c r="E21" s="20">
        <v>11465.44</v>
      </c>
      <c r="F21" s="20">
        <v>11520</v>
      </c>
    </row>
    <row r="22" spans="1:6" ht="15">
      <c r="A22" s="10"/>
      <c r="B22" s="11"/>
      <c r="C22" s="24"/>
      <c r="D22" s="42"/>
      <c r="E22" s="42"/>
      <c r="F22" s="42"/>
    </row>
    <row r="23" spans="1:6" ht="111" customHeight="1">
      <c r="A23" s="12"/>
      <c r="B23" s="13"/>
      <c r="C23" s="25"/>
      <c r="D23" s="25"/>
      <c r="E23" s="25"/>
      <c r="F23" s="25"/>
    </row>
    <row r="24" spans="1:6" ht="15">
      <c r="A24" s="12"/>
      <c r="B24" s="13"/>
      <c r="C24" s="25"/>
      <c r="D24" s="25"/>
      <c r="E24" s="25"/>
      <c r="F24" s="25"/>
    </row>
    <row r="25" spans="1:6" ht="23.25" customHeight="1">
      <c r="A25" s="4" t="s">
        <v>1</v>
      </c>
      <c r="B25" s="41" t="s">
        <v>4</v>
      </c>
      <c r="C25" s="21" t="s">
        <v>2</v>
      </c>
      <c r="D25" s="21" t="s">
        <v>3</v>
      </c>
      <c r="E25" s="21" t="s">
        <v>3</v>
      </c>
      <c r="F25" s="21" t="s">
        <v>3</v>
      </c>
    </row>
    <row r="26" spans="1:6" ht="52.5" customHeight="1">
      <c r="A26" s="6"/>
      <c r="B26" s="6"/>
      <c r="C26" s="7" t="s">
        <v>130</v>
      </c>
      <c r="D26" s="7" t="s">
        <v>131</v>
      </c>
      <c r="E26" s="7" t="s">
        <v>161</v>
      </c>
      <c r="F26" s="7" t="s">
        <v>162</v>
      </c>
    </row>
    <row r="27" spans="1:6" ht="15">
      <c r="A27" s="8">
        <v>15</v>
      </c>
      <c r="B27" s="8" t="s">
        <v>15</v>
      </c>
      <c r="C27" s="19">
        <f>SUM(C28:C49)</f>
        <v>352179</v>
      </c>
      <c r="D27" s="19">
        <f>SUM(D28:D49)</f>
        <v>58129</v>
      </c>
      <c r="E27" s="19">
        <f>SUM(E28:E49)</f>
        <v>171929.81</v>
      </c>
      <c r="F27" s="19">
        <f>SUM(F28:F49)</f>
        <v>172041</v>
      </c>
    </row>
    <row r="28" spans="1:6" ht="15">
      <c r="A28" s="3">
        <v>16</v>
      </c>
      <c r="B28" s="9" t="s">
        <v>16</v>
      </c>
      <c r="C28" s="18">
        <v>160</v>
      </c>
      <c r="D28" s="18">
        <v>160</v>
      </c>
      <c r="E28" s="18">
        <v>118.3</v>
      </c>
      <c r="F28" s="18">
        <v>120</v>
      </c>
    </row>
    <row r="29" spans="1:9" ht="15">
      <c r="A29" s="3">
        <v>17</v>
      </c>
      <c r="B29" s="9" t="s">
        <v>137</v>
      </c>
      <c r="C29" s="18">
        <v>1480</v>
      </c>
      <c r="D29" s="18">
        <v>1480</v>
      </c>
      <c r="E29" s="18">
        <v>787</v>
      </c>
      <c r="F29" s="18">
        <v>795</v>
      </c>
      <c r="G29" s="32"/>
      <c r="H29" s="12"/>
      <c r="I29" s="12"/>
    </row>
    <row r="30" spans="1:9" ht="15">
      <c r="A30" s="3">
        <v>18</v>
      </c>
      <c r="B30" s="3" t="s">
        <v>138</v>
      </c>
      <c r="C30" s="18">
        <v>0</v>
      </c>
      <c r="D30" s="18">
        <v>0</v>
      </c>
      <c r="E30" s="18">
        <v>72.5</v>
      </c>
      <c r="F30" s="18">
        <v>75</v>
      </c>
      <c r="G30" s="32"/>
      <c r="H30" s="12"/>
      <c r="I30" s="12"/>
    </row>
    <row r="31" spans="1:9" ht="15">
      <c r="A31" s="3">
        <v>19</v>
      </c>
      <c r="B31" s="3" t="s">
        <v>126</v>
      </c>
      <c r="C31" s="18">
        <v>400</v>
      </c>
      <c r="D31" s="18">
        <v>500</v>
      </c>
      <c r="E31" s="18">
        <v>493.81</v>
      </c>
      <c r="F31" s="18">
        <v>500</v>
      </c>
      <c r="G31" s="25"/>
      <c r="H31" s="12"/>
      <c r="I31" s="12"/>
    </row>
    <row r="32" spans="1:9" ht="15">
      <c r="A32" s="3">
        <v>20</v>
      </c>
      <c r="B32" s="9" t="s">
        <v>17</v>
      </c>
      <c r="C32" s="18">
        <v>1210</v>
      </c>
      <c r="D32" s="18">
        <v>1210</v>
      </c>
      <c r="E32" s="18">
        <v>1665.04</v>
      </c>
      <c r="F32" s="18">
        <v>1670</v>
      </c>
      <c r="G32" s="12"/>
      <c r="H32" s="12"/>
      <c r="I32" s="12"/>
    </row>
    <row r="33" spans="1:9" ht="15">
      <c r="A33" s="3">
        <v>21</v>
      </c>
      <c r="B33" s="9" t="s">
        <v>18</v>
      </c>
      <c r="C33" s="18">
        <v>2</v>
      </c>
      <c r="D33" s="18">
        <v>2</v>
      </c>
      <c r="E33" s="18">
        <v>2.19</v>
      </c>
      <c r="F33" s="18">
        <v>3</v>
      </c>
      <c r="G33" s="12"/>
      <c r="H33" s="12"/>
      <c r="I33" s="12"/>
    </row>
    <row r="34" spans="1:9" ht="15">
      <c r="A34" s="3">
        <v>22</v>
      </c>
      <c r="B34" s="9" t="s">
        <v>19</v>
      </c>
      <c r="C34" s="18">
        <v>1400</v>
      </c>
      <c r="D34" s="18">
        <v>1400</v>
      </c>
      <c r="E34" s="18">
        <v>1332.47</v>
      </c>
      <c r="F34" s="18">
        <v>1340</v>
      </c>
      <c r="G34" s="12"/>
      <c r="H34" s="12"/>
      <c r="I34" s="12"/>
    </row>
    <row r="35" spans="1:9" ht="15">
      <c r="A35" s="3">
        <v>23</v>
      </c>
      <c r="B35" s="9" t="s">
        <v>20</v>
      </c>
      <c r="C35" s="18">
        <v>2110</v>
      </c>
      <c r="D35" s="18">
        <v>2400</v>
      </c>
      <c r="E35" s="18">
        <v>2400</v>
      </c>
      <c r="F35" s="18">
        <v>2400</v>
      </c>
      <c r="G35" s="12"/>
      <c r="H35" s="12"/>
      <c r="I35" s="12"/>
    </row>
    <row r="36" spans="1:9" ht="15">
      <c r="A36" s="3">
        <v>24</v>
      </c>
      <c r="B36" s="9" t="s">
        <v>21</v>
      </c>
      <c r="C36" s="20">
        <v>1700</v>
      </c>
      <c r="D36" s="20">
        <v>1851</v>
      </c>
      <c r="E36" s="20">
        <v>946.81</v>
      </c>
      <c r="F36" s="20">
        <v>1000</v>
      </c>
      <c r="G36" s="12"/>
      <c r="H36" s="12"/>
      <c r="I36" s="12"/>
    </row>
    <row r="37" spans="1:9" ht="15">
      <c r="A37" s="3">
        <v>25</v>
      </c>
      <c r="B37" s="9" t="s">
        <v>22</v>
      </c>
      <c r="C37" s="18">
        <v>1780</v>
      </c>
      <c r="D37" s="18">
        <v>1780</v>
      </c>
      <c r="E37" s="18">
        <v>794.36</v>
      </c>
      <c r="F37" s="18">
        <v>800</v>
      </c>
      <c r="G37" s="12"/>
      <c r="H37" s="12"/>
      <c r="I37" s="12"/>
    </row>
    <row r="38" spans="1:9" ht="15">
      <c r="A38" s="3">
        <v>26</v>
      </c>
      <c r="B38" s="9" t="s">
        <v>134</v>
      </c>
      <c r="C38" s="18">
        <v>0</v>
      </c>
      <c r="D38" s="18">
        <v>1000</v>
      </c>
      <c r="E38" s="18">
        <v>1840</v>
      </c>
      <c r="F38" s="18">
        <v>1840</v>
      </c>
      <c r="G38" s="12"/>
      <c r="H38" s="12"/>
      <c r="I38" s="12"/>
    </row>
    <row r="39" spans="1:9" ht="15">
      <c r="A39" s="3">
        <v>27</v>
      </c>
      <c r="B39" s="9" t="s">
        <v>23</v>
      </c>
      <c r="C39" s="18">
        <v>560</v>
      </c>
      <c r="D39" s="18">
        <v>560</v>
      </c>
      <c r="E39" s="18">
        <v>797.5</v>
      </c>
      <c r="F39" s="18">
        <v>800</v>
      </c>
      <c r="G39" s="12"/>
      <c r="H39" s="12"/>
      <c r="I39" s="12"/>
    </row>
    <row r="40" spans="1:9" ht="15">
      <c r="A40" s="3">
        <v>28</v>
      </c>
      <c r="B40" s="9" t="s">
        <v>136</v>
      </c>
      <c r="C40" s="18">
        <v>0</v>
      </c>
      <c r="D40" s="18">
        <v>0</v>
      </c>
      <c r="E40" s="18">
        <v>250</v>
      </c>
      <c r="F40" s="18">
        <v>250</v>
      </c>
      <c r="G40" s="12"/>
      <c r="H40" s="12"/>
      <c r="I40" s="12"/>
    </row>
    <row r="41" spans="1:9" ht="15">
      <c r="A41" s="3">
        <v>29</v>
      </c>
      <c r="B41" s="9" t="s">
        <v>135</v>
      </c>
      <c r="C41" s="18">
        <v>0</v>
      </c>
      <c r="D41" s="18">
        <v>0</v>
      </c>
      <c r="E41" s="18">
        <v>170</v>
      </c>
      <c r="F41" s="18">
        <v>170</v>
      </c>
      <c r="G41" s="12"/>
      <c r="H41" s="12"/>
      <c r="I41" s="12"/>
    </row>
    <row r="42" spans="1:9" ht="15">
      <c r="A42" s="3">
        <v>30</v>
      </c>
      <c r="B42" s="9" t="s">
        <v>24</v>
      </c>
      <c r="C42" s="18">
        <v>300</v>
      </c>
      <c r="D42" s="18">
        <v>300</v>
      </c>
      <c r="E42" s="18">
        <v>218.71</v>
      </c>
      <c r="F42" s="18">
        <v>220</v>
      </c>
      <c r="G42" s="12"/>
      <c r="H42" s="12"/>
      <c r="I42" s="12"/>
    </row>
    <row r="43" spans="1:9" ht="15">
      <c r="A43" s="3">
        <v>31</v>
      </c>
      <c r="B43" s="9" t="s">
        <v>26</v>
      </c>
      <c r="C43" s="18">
        <v>1376</v>
      </c>
      <c r="D43" s="18">
        <v>400</v>
      </c>
      <c r="E43" s="18">
        <v>221.58</v>
      </c>
      <c r="F43" s="18">
        <v>235</v>
      </c>
      <c r="G43" s="32"/>
      <c r="H43" s="32"/>
      <c r="I43" s="12"/>
    </row>
    <row r="44" spans="1:9" ht="15">
      <c r="A44" s="3">
        <v>32</v>
      </c>
      <c r="B44" s="3" t="s">
        <v>150</v>
      </c>
      <c r="C44" s="18">
        <v>5856</v>
      </c>
      <c r="D44" s="18">
        <v>0</v>
      </c>
      <c r="E44" s="18">
        <v>7081</v>
      </c>
      <c r="F44" s="18">
        <v>7081</v>
      </c>
      <c r="G44" s="32"/>
      <c r="H44" s="32"/>
      <c r="I44" s="12"/>
    </row>
    <row r="45" spans="1:9" ht="15">
      <c r="A45" s="3">
        <v>33</v>
      </c>
      <c r="B45" s="9" t="s">
        <v>27</v>
      </c>
      <c r="C45" s="18">
        <v>3745</v>
      </c>
      <c r="D45" s="18">
        <v>1923</v>
      </c>
      <c r="E45" s="18">
        <v>2117.08</v>
      </c>
      <c r="F45" s="18">
        <v>2120</v>
      </c>
      <c r="G45" s="32"/>
      <c r="H45" s="32"/>
      <c r="I45" s="12"/>
    </row>
    <row r="46" spans="1:7" ht="15">
      <c r="A46" s="3">
        <v>34</v>
      </c>
      <c r="B46" s="9" t="s">
        <v>28</v>
      </c>
      <c r="C46" s="18">
        <v>0</v>
      </c>
      <c r="D46" s="18">
        <v>0</v>
      </c>
      <c r="E46" s="18">
        <v>1000</v>
      </c>
      <c r="F46" s="18">
        <v>1000</v>
      </c>
      <c r="G46" s="23"/>
    </row>
    <row r="47" spans="1:6" ht="15">
      <c r="A47" s="3">
        <v>35</v>
      </c>
      <c r="B47" s="3" t="s">
        <v>148</v>
      </c>
      <c r="C47" s="20">
        <v>208832</v>
      </c>
      <c r="D47" s="20">
        <v>29237</v>
      </c>
      <c r="E47" s="20">
        <v>29236.4</v>
      </c>
      <c r="F47" s="20">
        <v>29237</v>
      </c>
    </row>
    <row r="48" spans="1:6" ht="15">
      <c r="A48" s="3">
        <v>36</v>
      </c>
      <c r="B48" s="3" t="s">
        <v>149</v>
      </c>
      <c r="C48" s="18">
        <v>95194</v>
      </c>
      <c r="D48" s="18">
        <v>0</v>
      </c>
      <c r="E48" s="18">
        <v>106459</v>
      </c>
      <c r="F48" s="18">
        <v>106459</v>
      </c>
    </row>
    <row r="49" spans="1:6" ht="15">
      <c r="A49" s="3">
        <v>37</v>
      </c>
      <c r="B49" s="3" t="s">
        <v>122</v>
      </c>
      <c r="C49" s="20">
        <v>26074</v>
      </c>
      <c r="D49" s="20">
        <v>13926</v>
      </c>
      <c r="E49" s="18">
        <v>13926.06</v>
      </c>
      <c r="F49" s="18">
        <v>13926</v>
      </c>
    </row>
    <row r="50" spans="1:6" ht="15.75">
      <c r="A50" s="30">
        <v>38</v>
      </c>
      <c r="B50" s="30" t="s">
        <v>30</v>
      </c>
      <c r="C50" s="31">
        <f>SUM(C8+C11+C13+C27)</f>
        <v>644289</v>
      </c>
      <c r="D50" s="31">
        <f>SUM(D8+D11+D13+D27)</f>
        <v>348523</v>
      </c>
      <c r="E50" s="31">
        <f>SUM(E8+E11+E13+E27)</f>
        <v>469325.95</v>
      </c>
      <c r="F50" s="31">
        <f>SUM(F8+F11+F13+F27)</f>
        <v>477690</v>
      </c>
    </row>
    <row r="51" spans="2:4" ht="15">
      <c r="B51" s="33" t="s">
        <v>208</v>
      </c>
      <c r="C51" s="32"/>
      <c r="D51" s="12"/>
    </row>
    <row r="52" spans="2:4" ht="15">
      <c r="B52" s="33" t="s">
        <v>209</v>
      </c>
      <c r="C52" s="32"/>
      <c r="D52" s="12"/>
    </row>
    <row r="53" spans="3:4" ht="15">
      <c r="C53" s="25"/>
      <c r="D53" s="12" t="s">
        <v>146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PageLayoutView="0" workbookViewId="0" topLeftCell="B159">
      <selection activeCell="B181" sqref="B181"/>
    </sheetView>
  </sheetViews>
  <sheetFormatPr defaultColWidth="9.140625" defaultRowHeight="15"/>
  <cols>
    <col min="1" max="1" width="6.8515625" style="0" customWidth="1"/>
    <col min="2" max="2" width="36.8515625" style="0" customWidth="1"/>
    <col min="3" max="3" width="17.00390625" style="0" customWidth="1"/>
    <col min="4" max="4" width="18.00390625" style="0" customWidth="1"/>
    <col min="5" max="5" width="14.8515625" style="0" customWidth="1"/>
    <col min="6" max="6" width="18.28125" style="0" customWidth="1"/>
    <col min="9" max="10" width="10.7109375" style="0" bestFit="1" customWidth="1"/>
  </cols>
  <sheetData>
    <row r="1" spans="1:6" ht="21.75" customHeight="1">
      <c r="A1" s="2" t="s">
        <v>0</v>
      </c>
      <c r="B1" s="1"/>
      <c r="C1" s="1"/>
      <c r="D1" s="1"/>
      <c r="E1" s="1"/>
      <c r="F1" s="1"/>
    </row>
    <row r="2" spans="1:6" ht="9.75" customHeight="1">
      <c r="A2" s="27"/>
      <c r="B2" s="26"/>
      <c r="C2" s="1"/>
      <c r="D2" s="1"/>
      <c r="E2" s="1"/>
      <c r="F2" s="1"/>
    </row>
    <row r="3" spans="1:6" ht="15.75">
      <c r="A3" s="34" t="s">
        <v>147</v>
      </c>
      <c r="B3" s="34" t="s">
        <v>164</v>
      </c>
      <c r="C3" s="34"/>
      <c r="D3" s="27"/>
      <c r="E3" s="1"/>
      <c r="F3" s="1"/>
    </row>
    <row r="4" spans="1:4" ht="15.75">
      <c r="A4" s="37" t="s">
        <v>139</v>
      </c>
      <c r="B4" s="48" t="s">
        <v>163</v>
      </c>
      <c r="C4" s="48"/>
      <c r="D4" s="49"/>
    </row>
    <row r="5" spans="1:12" ht="18.75">
      <c r="A5" s="4" t="s">
        <v>1</v>
      </c>
      <c r="B5" s="14" t="s">
        <v>31</v>
      </c>
      <c r="C5" s="21" t="s">
        <v>2</v>
      </c>
      <c r="D5" s="21" t="s">
        <v>3</v>
      </c>
      <c r="E5" s="21" t="s">
        <v>3</v>
      </c>
      <c r="F5" s="21" t="s">
        <v>3</v>
      </c>
      <c r="H5" s="50"/>
      <c r="I5" s="50"/>
      <c r="J5" s="50"/>
      <c r="K5" s="50"/>
      <c r="L5" s="50"/>
    </row>
    <row r="6" spans="1:12" ht="63" customHeight="1">
      <c r="A6" s="6"/>
      <c r="B6" s="6"/>
      <c r="C6" s="7" t="s">
        <v>130</v>
      </c>
      <c r="D6" s="7" t="s">
        <v>131</v>
      </c>
      <c r="E6" s="7" t="s">
        <v>161</v>
      </c>
      <c r="F6" s="7" t="s">
        <v>162</v>
      </c>
      <c r="H6" s="51"/>
      <c r="I6" s="50"/>
      <c r="J6" s="50"/>
      <c r="K6" s="50"/>
      <c r="L6" s="50"/>
    </row>
    <row r="7" spans="1:18" ht="15">
      <c r="A7" s="8">
        <v>1</v>
      </c>
      <c r="B7" s="8" t="s">
        <v>32</v>
      </c>
      <c r="C7" s="19">
        <v>24000</v>
      </c>
      <c r="D7" s="19">
        <v>23000</v>
      </c>
      <c r="E7" s="19">
        <v>22418.31</v>
      </c>
      <c r="F7" s="19">
        <v>23560</v>
      </c>
      <c r="H7" s="52"/>
      <c r="I7" s="52"/>
      <c r="J7" s="50"/>
      <c r="K7" s="50"/>
      <c r="L7" s="50"/>
      <c r="M7" s="44"/>
      <c r="N7" s="44"/>
      <c r="O7" s="44"/>
      <c r="P7" s="44"/>
      <c r="Q7" s="44"/>
      <c r="R7" s="44"/>
    </row>
    <row r="8" spans="1:18" ht="15">
      <c r="A8" s="8">
        <v>2</v>
      </c>
      <c r="B8" s="8" t="s">
        <v>33</v>
      </c>
      <c r="C8" s="19">
        <v>20000</v>
      </c>
      <c r="D8" s="19">
        <v>25700</v>
      </c>
      <c r="E8" s="19">
        <v>23492.39</v>
      </c>
      <c r="F8" s="19">
        <v>23555</v>
      </c>
      <c r="H8" s="52"/>
      <c r="I8" s="52"/>
      <c r="J8" s="50"/>
      <c r="K8" s="50"/>
      <c r="L8" s="50"/>
      <c r="M8" s="44"/>
      <c r="N8" s="44"/>
      <c r="O8" s="44"/>
      <c r="P8" s="44"/>
      <c r="Q8" s="44"/>
      <c r="R8" s="44"/>
    </row>
    <row r="9" spans="1:18" ht="15">
      <c r="A9" s="8">
        <v>3</v>
      </c>
      <c r="B9" s="8" t="s">
        <v>34</v>
      </c>
      <c r="C9" s="19">
        <v>15400</v>
      </c>
      <c r="D9" s="19">
        <v>17050</v>
      </c>
      <c r="E9" s="19">
        <v>13178.91</v>
      </c>
      <c r="F9" s="19">
        <v>13250</v>
      </c>
      <c r="H9" s="52"/>
      <c r="I9" s="52"/>
      <c r="J9" s="50"/>
      <c r="K9" s="50"/>
      <c r="L9" s="50"/>
      <c r="M9" s="44"/>
      <c r="N9" s="44"/>
      <c r="O9" s="44"/>
      <c r="P9" s="44"/>
      <c r="Q9" s="44"/>
      <c r="R9" s="44"/>
    </row>
    <row r="10" spans="1:18" ht="15">
      <c r="A10" s="8">
        <v>4</v>
      </c>
      <c r="B10" s="8" t="s">
        <v>156</v>
      </c>
      <c r="C10" s="19">
        <f>SUM(C11:C57)</f>
        <v>40020</v>
      </c>
      <c r="D10" s="19">
        <f>SUM(D11:D57)</f>
        <v>39305</v>
      </c>
      <c r="E10" s="19">
        <f>SUM(E11:E57)</f>
        <v>43678.28999999999</v>
      </c>
      <c r="F10" s="45">
        <f>SUM(F11:F57)</f>
        <v>44881</v>
      </c>
      <c r="H10" s="52"/>
      <c r="I10" s="52"/>
      <c r="J10" s="50"/>
      <c r="K10" s="50"/>
      <c r="L10" s="50"/>
      <c r="M10" s="44"/>
      <c r="N10" s="44"/>
      <c r="O10" s="44"/>
      <c r="P10" s="44"/>
      <c r="Q10" s="44"/>
      <c r="R10" s="44"/>
    </row>
    <row r="11" spans="1:18" ht="15">
      <c r="A11" s="3">
        <v>5</v>
      </c>
      <c r="B11" s="16" t="s">
        <v>157</v>
      </c>
      <c r="C11" s="18">
        <v>20</v>
      </c>
      <c r="D11" s="18">
        <v>100</v>
      </c>
      <c r="E11" s="18">
        <v>355.07</v>
      </c>
      <c r="F11" s="18">
        <v>360</v>
      </c>
      <c r="H11" s="52"/>
      <c r="I11" s="52"/>
      <c r="J11" s="52"/>
      <c r="K11" s="50"/>
      <c r="L11" s="50"/>
      <c r="M11" s="44"/>
      <c r="N11" s="44"/>
      <c r="O11" s="44"/>
      <c r="P11" s="44"/>
      <c r="Q11" s="44"/>
      <c r="R11" s="44"/>
    </row>
    <row r="12" spans="1:18" ht="15">
      <c r="A12" s="3">
        <v>6</v>
      </c>
      <c r="B12" s="16" t="s">
        <v>35</v>
      </c>
      <c r="C12" s="18">
        <v>360</v>
      </c>
      <c r="D12" s="18">
        <v>360</v>
      </c>
      <c r="E12" s="18">
        <v>470.46</v>
      </c>
      <c r="F12" s="18">
        <v>480</v>
      </c>
      <c r="H12" s="50"/>
      <c r="I12" s="50"/>
      <c r="J12" s="52"/>
      <c r="K12" s="50"/>
      <c r="L12" s="50"/>
      <c r="M12" s="44"/>
      <c r="N12" s="44"/>
      <c r="O12" s="44"/>
      <c r="P12" s="44"/>
      <c r="Q12" s="44"/>
      <c r="R12" s="44"/>
    </row>
    <row r="13" spans="1:18" ht="15">
      <c r="A13" s="3">
        <v>7</v>
      </c>
      <c r="B13" s="16" t="s">
        <v>36</v>
      </c>
      <c r="C13" s="18">
        <v>1715</v>
      </c>
      <c r="D13" s="20">
        <v>1715</v>
      </c>
      <c r="E13" s="20">
        <v>2468.41</v>
      </c>
      <c r="F13" s="20">
        <v>2469</v>
      </c>
      <c r="G13" s="39"/>
      <c r="H13" s="52"/>
      <c r="I13" s="50"/>
      <c r="J13" s="52"/>
      <c r="K13" s="50"/>
      <c r="L13" s="50"/>
      <c r="M13" s="44"/>
      <c r="N13" s="44"/>
      <c r="O13" s="44"/>
      <c r="P13" s="44"/>
      <c r="Q13" s="44"/>
      <c r="R13" s="44"/>
    </row>
    <row r="14" spans="1:18" ht="15">
      <c r="A14" s="3">
        <v>8</v>
      </c>
      <c r="B14" s="16" t="s">
        <v>37</v>
      </c>
      <c r="C14" s="18">
        <v>5025</v>
      </c>
      <c r="D14" s="20">
        <v>5025</v>
      </c>
      <c r="E14" s="20">
        <v>4062.76</v>
      </c>
      <c r="F14" s="20">
        <v>4200</v>
      </c>
      <c r="G14" s="39"/>
      <c r="H14" s="52"/>
      <c r="I14" s="50"/>
      <c r="J14" s="52"/>
      <c r="K14" s="50"/>
      <c r="L14" s="50"/>
      <c r="M14" s="44"/>
      <c r="N14" s="44"/>
      <c r="O14" s="44"/>
      <c r="P14" s="44"/>
      <c r="Q14" s="44"/>
      <c r="R14" s="44"/>
    </row>
    <row r="15" spans="1:18" ht="15">
      <c r="A15" s="3">
        <v>9</v>
      </c>
      <c r="B15" s="16" t="s">
        <v>38</v>
      </c>
      <c r="C15" s="18">
        <v>300</v>
      </c>
      <c r="D15" s="20">
        <v>400</v>
      </c>
      <c r="E15" s="20">
        <v>156.47</v>
      </c>
      <c r="F15" s="20">
        <v>160</v>
      </c>
      <c r="G15" s="23"/>
      <c r="H15" s="52"/>
      <c r="I15" s="50"/>
      <c r="J15" s="52"/>
      <c r="K15" s="50"/>
      <c r="L15" s="50"/>
      <c r="M15" s="44"/>
      <c r="N15" s="44"/>
      <c r="O15" s="44"/>
      <c r="P15" s="44"/>
      <c r="Q15" s="44"/>
      <c r="R15" s="44"/>
    </row>
    <row r="16" spans="1:18" ht="15">
      <c r="A16" s="3">
        <v>10</v>
      </c>
      <c r="B16" s="16" t="s">
        <v>39</v>
      </c>
      <c r="C16" s="18">
        <v>300</v>
      </c>
      <c r="D16" s="18">
        <v>400</v>
      </c>
      <c r="E16" s="18">
        <v>575.74</v>
      </c>
      <c r="F16" s="18">
        <v>580</v>
      </c>
      <c r="G16" s="12"/>
      <c r="H16" s="50"/>
      <c r="I16" s="50"/>
      <c r="J16" s="52"/>
      <c r="K16" s="50"/>
      <c r="L16" s="50"/>
      <c r="M16" s="44"/>
      <c r="N16" s="44"/>
      <c r="O16" s="44"/>
      <c r="P16" s="44"/>
      <c r="Q16" s="44"/>
      <c r="R16" s="44"/>
    </row>
    <row r="17" spans="1:16" ht="15">
      <c r="A17" s="3">
        <v>11</v>
      </c>
      <c r="B17" s="16" t="s">
        <v>142</v>
      </c>
      <c r="C17" s="18">
        <v>960</v>
      </c>
      <c r="D17" s="18">
        <v>960</v>
      </c>
      <c r="E17" s="18">
        <v>1036.85</v>
      </c>
      <c r="F17" s="18">
        <v>1050</v>
      </c>
      <c r="G17" s="12"/>
      <c r="H17" s="50"/>
      <c r="I17" s="50"/>
      <c r="J17" s="52"/>
      <c r="K17" s="50"/>
      <c r="L17" s="50"/>
      <c r="M17" s="12"/>
      <c r="N17" s="12"/>
      <c r="O17" s="12"/>
      <c r="P17" s="12"/>
    </row>
    <row r="18" spans="1:16" ht="15">
      <c r="A18" s="3">
        <v>12</v>
      </c>
      <c r="B18" s="16" t="s">
        <v>166</v>
      </c>
      <c r="C18" s="18">
        <v>290</v>
      </c>
      <c r="D18" s="18">
        <v>290</v>
      </c>
      <c r="E18" s="18">
        <v>364.66</v>
      </c>
      <c r="F18" s="18">
        <v>370</v>
      </c>
      <c r="G18" s="12"/>
      <c r="H18" s="50"/>
      <c r="I18" s="50"/>
      <c r="J18" s="52"/>
      <c r="K18" s="50"/>
      <c r="L18" s="50"/>
      <c r="M18" s="12"/>
      <c r="N18" s="12"/>
      <c r="O18" s="12"/>
      <c r="P18" s="12"/>
    </row>
    <row r="19" spans="1:16" ht="15">
      <c r="A19" s="3">
        <v>13</v>
      </c>
      <c r="B19" s="16" t="s">
        <v>40</v>
      </c>
      <c r="C19" s="18">
        <v>50</v>
      </c>
      <c r="D19" s="18">
        <v>50</v>
      </c>
      <c r="E19" s="18">
        <v>24</v>
      </c>
      <c r="F19" s="18">
        <v>50</v>
      </c>
      <c r="G19" s="12"/>
      <c r="H19" s="50"/>
      <c r="I19" s="50"/>
      <c r="J19" s="52"/>
      <c r="K19" s="50"/>
      <c r="L19" s="50"/>
      <c r="M19" s="12"/>
      <c r="N19" s="12"/>
      <c r="O19" s="12"/>
      <c r="P19" s="12"/>
    </row>
    <row r="20" spans="1:16" ht="15">
      <c r="A20" s="3">
        <v>14</v>
      </c>
      <c r="B20" s="16" t="s">
        <v>167</v>
      </c>
      <c r="C20" s="18">
        <v>700</v>
      </c>
      <c r="D20" s="18">
        <v>700</v>
      </c>
      <c r="E20" s="18">
        <v>780.1</v>
      </c>
      <c r="F20" s="18">
        <v>817</v>
      </c>
      <c r="G20" s="12"/>
      <c r="H20" s="50"/>
      <c r="I20" s="50"/>
      <c r="J20" s="52"/>
      <c r="K20" s="50"/>
      <c r="L20" s="50"/>
      <c r="M20" s="12"/>
      <c r="N20" s="12"/>
      <c r="O20" s="12"/>
      <c r="P20" s="12"/>
    </row>
    <row r="21" spans="1:16" ht="15">
      <c r="A21" s="3">
        <v>15</v>
      </c>
      <c r="B21" s="16" t="s">
        <v>168</v>
      </c>
      <c r="C21" s="18">
        <v>1100</v>
      </c>
      <c r="D21" s="20">
        <v>2000</v>
      </c>
      <c r="E21" s="20">
        <v>3410.05</v>
      </c>
      <c r="F21" s="20">
        <v>3500</v>
      </c>
      <c r="G21" s="40"/>
      <c r="H21" s="52"/>
      <c r="I21" s="50"/>
      <c r="J21" s="52"/>
      <c r="K21" s="50"/>
      <c r="L21" s="50"/>
      <c r="M21" s="12"/>
      <c r="N21" s="12"/>
      <c r="O21" s="12"/>
      <c r="P21" s="12"/>
    </row>
    <row r="22" spans="1:16" ht="15">
      <c r="A22" s="3">
        <v>16</v>
      </c>
      <c r="B22" s="16" t="s">
        <v>169</v>
      </c>
      <c r="C22" s="18">
        <v>420</v>
      </c>
      <c r="D22" s="18">
        <v>420</v>
      </c>
      <c r="E22" s="18">
        <v>588.24</v>
      </c>
      <c r="F22" s="18">
        <v>603</v>
      </c>
      <c r="G22" s="32"/>
      <c r="H22" s="52"/>
      <c r="I22" s="50"/>
      <c r="J22" s="52"/>
      <c r="K22" s="50"/>
      <c r="L22" s="50"/>
      <c r="M22" s="12"/>
      <c r="N22" s="12"/>
      <c r="O22" s="12"/>
      <c r="P22" s="12"/>
    </row>
    <row r="23" spans="1:16" ht="15">
      <c r="A23" s="3">
        <v>17</v>
      </c>
      <c r="B23" s="16" t="s">
        <v>170</v>
      </c>
      <c r="C23" s="18">
        <v>420</v>
      </c>
      <c r="D23" s="18">
        <v>420</v>
      </c>
      <c r="E23" s="18">
        <v>62.17</v>
      </c>
      <c r="F23" s="18">
        <v>70</v>
      </c>
      <c r="G23" s="32"/>
      <c r="H23" s="52"/>
      <c r="I23" s="52"/>
      <c r="J23" s="52"/>
      <c r="K23" s="50"/>
      <c r="L23" s="50"/>
      <c r="M23" s="12"/>
      <c r="N23" s="12"/>
      <c r="O23" s="12"/>
      <c r="P23" s="12"/>
    </row>
    <row r="24" spans="1:16" ht="15">
      <c r="A24" s="3">
        <v>18</v>
      </c>
      <c r="B24" s="16" t="s">
        <v>127</v>
      </c>
      <c r="C24" s="18">
        <v>1000</v>
      </c>
      <c r="D24" s="18">
        <v>1400</v>
      </c>
      <c r="E24" s="18">
        <v>1683</v>
      </c>
      <c r="F24" s="18">
        <v>1700</v>
      </c>
      <c r="G24" s="25"/>
      <c r="H24" s="52"/>
      <c r="I24" s="52"/>
      <c r="J24" s="52"/>
      <c r="K24" s="50"/>
      <c r="L24" s="50"/>
      <c r="M24" s="12"/>
      <c r="N24" s="12"/>
      <c r="O24" s="12"/>
      <c r="P24" s="12"/>
    </row>
    <row r="25" spans="1:16" ht="15">
      <c r="A25" s="3">
        <v>19</v>
      </c>
      <c r="B25" s="16" t="s">
        <v>41</v>
      </c>
      <c r="C25" s="18">
        <v>2000</v>
      </c>
      <c r="D25" s="18">
        <v>2000</v>
      </c>
      <c r="E25" s="18">
        <v>2589</v>
      </c>
      <c r="F25" s="18">
        <v>2600</v>
      </c>
      <c r="G25" s="12"/>
      <c r="H25" s="50"/>
      <c r="I25" s="52"/>
      <c r="J25" s="52"/>
      <c r="K25" s="50"/>
      <c r="L25" s="50"/>
      <c r="M25" s="12"/>
      <c r="N25" s="12"/>
      <c r="O25" s="12"/>
      <c r="P25" s="12"/>
    </row>
    <row r="26" spans="1:16" ht="15">
      <c r="A26" s="3">
        <v>20</v>
      </c>
      <c r="B26" s="16" t="s">
        <v>42</v>
      </c>
      <c r="C26" s="18">
        <v>4400</v>
      </c>
      <c r="D26" s="18">
        <v>4400</v>
      </c>
      <c r="E26" s="18">
        <v>4591.06</v>
      </c>
      <c r="F26" s="18">
        <v>4610</v>
      </c>
      <c r="G26" s="32"/>
      <c r="H26" s="50"/>
      <c r="I26" s="50"/>
      <c r="J26" s="52"/>
      <c r="K26" s="50"/>
      <c r="L26" s="50"/>
      <c r="M26" s="12"/>
      <c r="N26" s="12"/>
      <c r="O26" s="12"/>
      <c r="P26" s="12"/>
    </row>
    <row r="27" spans="1:16" ht="15">
      <c r="A27" s="3">
        <v>21</v>
      </c>
      <c r="B27" s="16" t="s">
        <v>43</v>
      </c>
      <c r="C27" s="18">
        <v>1615</v>
      </c>
      <c r="D27" s="18">
        <v>1615</v>
      </c>
      <c r="E27" s="18">
        <v>844.53</v>
      </c>
      <c r="F27" s="18">
        <v>870</v>
      </c>
      <c r="G27" s="32"/>
      <c r="H27" s="50"/>
      <c r="I27" s="50"/>
      <c r="J27" s="52"/>
      <c r="K27" s="50"/>
      <c r="L27" s="50"/>
      <c r="M27" s="12"/>
      <c r="N27" s="12"/>
      <c r="O27" s="12"/>
      <c r="P27" s="12"/>
    </row>
    <row r="28" spans="1:12" ht="15">
      <c r="A28" s="3">
        <v>22</v>
      </c>
      <c r="B28" s="16" t="s">
        <v>44</v>
      </c>
      <c r="C28" s="18">
        <v>1420</v>
      </c>
      <c r="D28" s="18">
        <v>1420</v>
      </c>
      <c r="E28" s="18">
        <v>664.55</v>
      </c>
      <c r="F28" s="18">
        <v>670</v>
      </c>
      <c r="G28" s="23"/>
      <c r="H28" s="50"/>
      <c r="I28" s="50"/>
      <c r="J28" s="52"/>
      <c r="K28" s="50"/>
      <c r="L28" s="50"/>
    </row>
    <row r="29" spans="1:12" ht="15">
      <c r="A29" s="3">
        <v>23</v>
      </c>
      <c r="B29" s="16" t="s">
        <v>158</v>
      </c>
      <c r="C29" s="18">
        <v>120</v>
      </c>
      <c r="D29" s="18">
        <v>120</v>
      </c>
      <c r="E29" s="18">
        <v>150.8</v>
      </c>
      <c r="F29" s="18">
        <v>155</v>
      </c>
      <c r="H29" s="50"/>
      <c r="I29" s="50"/>
      <c r="J29" s="52"/>
      <c r="K29" s="50"/>
      <c r="L29" s="50"/>
    </row>
    <row r="30" spans="1:12" ht="18.75">
      <c r="A30" s="4" t="s">
        <v>1</v>
      </c>
      <c r="B30" s="14" t="s">
        <v>31</v>
      </c>
      <c r="C30" s="21" t="s">
        <v>2</v>
      </c>
      <c r="D30" s="21" t="s">
        <v>3</v>
      </c>
      <c r="E30" s="21" t="s">
        <v>3</v>
      </c>
      <c r="F30" s="21" t="s">
        <v>3</v>
      </c>
      <c r="H30" s="50"/>
      <c r="I30" s="50"/>
      <c r="J30" s="52"/>
      <c r="K30" s="50"/>
      <c r="L30" s="50"/>
    </row>
    <row r="31" spans="1:12" ht="33" customHeight="1">
      <c r="A31" s="6"/>
      <c r="B31" s="6"/>
      <c r="C31" s="7" t="s">
        <v>130</v>
      </c>
      <c r="D31" s="7" t="s">
        <v>131</v>
      </c>
      <c r="E31" s="7" t="s">
        <v>161</v>
      </c>
      <c r="F31" s="7" t="s">
        <v>162</v>
      </c>
      <c r="H31" s="50"/>
      <c r="I31" s="50"/>
      <c r="J31" s="52"/>
      <c r="K31" s="50"/>
      <c r="L31" s="50"/>
    </row>
    <row r="32" spans="1:12" ht="15">
      <c r="A32" s="3">
        <v>24</v>
      </c>
      <c r="B32" s="16" t="s">
        <v>45</v>
      </c>
      <c r="C32" s="22">
        <v>1500</v>
      </c>
      <c r="D32" s="22">
        <v>1500</v>
      </c>
      <c r="E32" s="22">
        <v>1713.77</v>
      </c>
      <c r="F32" s="22">
        <v>1720</v>
      </c>
      <c r="H32" s="50"/>
      <c r="I32" s="50"/>
      <c r="J32" s="52"/>
      <c r="K32" s="50"/>
      <c r="L32" s="50"/>
    </row>
    <row r="33" spans="1:12" ht="15">
      <c r="A33" s="3">
        <v>25</v>
      </c>
      <c r="B33" s="16" t="s">
        <v>46</v>
      </c>
      <c r="C33" s="22">
        <v>800</v>
      </c>
      <c r="D33" s="22">
        <v>800</v>
      </c>
      <c r="E33" s="22">
        <v>1371.58</v>
      </c>
      <c r="F33" s="22">
        <v>1500</v>
      </c>
      <c r="H33" s="50"/>
      <c r="I33" s="50"/>
      <c r="J33" s="52"/>
      <c r="K33" s="50"/>
      <c r="L33" s="50"/>
    </row>
    <row r="34" spans="1:12" ht="15">
      <c r="A34" s="3">
        <v>26</v>
      </c>
      <c r="B34" s="16" t="s">
        <v>145</v>
      </c>
      <c r="C34" s="22">
        <v>0</v>
      </c>
      <c r="D34" s="22">
        <v>0</v>
      </c>
      <c r="E34" s="22">
        <v>771</v>
      </c>
      <c r="F34" s="22">
        <v>775</v>
      </c>
      <c r="H34" s="50"/>
      <c r="I34" s="50"/>
      <c r="J34" s="52"/>
      <c r="K34" s="50"/>
      <c r="L34" s="50"/>
    </row>
    <row r="35" spans="1:12" ht="15">
      <c r="A35" s="3">
        <v>27</v>
      </c>
      <c r="B35" s="16" t="s">
        <v>49</v>
      </c>
      <c r="C35" s="18">
        <v>500</v>
      </c>
      <c r="D35" s="18">
        <v>500</v>
      </c>
      <c r="E35" s="18">
        <v>495.17</v>
      </c>
      <c r="F35" s="18">
        <v>500</v>
      </c>
      <c r="H35" s="50"/>
      <c r="I35" s="50"/>
      <c r="J35" s="52"/>
      <c r="K35" s="50"/>
      <c r="L35" s="50"/>
    </row>
    <row r="36" spans="1:12" ht="15">
      <c r="A36" s="3">
        <v>28</v>
      </c>
      <c r="B36" s="16" t="s">
        <v>47</v>
      </c>
      <c r="C36" s="18">
        <v>440</v>
      </c>
      <c r="D36" s="18">
        <v>440</v>
      </c>
      <c r="E36" s="43">
        <v>482.37</v>
      </c>
      <c r="F36" s="18">
        <v>500</v>
      </c>
      <c r="H36" s="50"/>
      <c r="I36" s="50"/>
      <c r="J36" s="52"/>
      <c r="K36" s="50"/>
      <c r="L36" s="50"/>
    </row>
    <row r="37" spans="1:12" ht="15">
      <c r="A37" s="3">
        <v>29</v>
      </c>
      <c r="B37" s="16" t="s">
        <v>48</v>
      </c>
      <c r="C37" s="18">
        <v>700</v>
      </c>
      <c r="D37" s="18">
        <v>700</v>
      </c>
      <c r="E37" s="18">
        <v>628.89</v>
      </c>
      <c r="F37" s="18">
        <v>650</v>
      </c>
      <c r="H37" s="50"/>
      <c r="I37" s="50"/>
      <c r="J37" s="52"/>
      <c r="K37" s="50"/>
      <c r="L37" s="50"/>
    </row>
    <row r="38" spans="1:12" ht="15">
      <c r="A38" s="3">
        <v>30</v>
      </c>
      <c r="B38" s="16" t="s">
        <v>50</v>
      </c>
      <c r="C38" s="18">
        <v>170</v>
      </c>
      <c r="D38" s="18">
        <v>170</v>
      </c>
      <c r="E38" s="18">
        <v>169.07</v>
      </c>
      <c r="F38" s="18">
        <v>170</v>
      </c>
      <c r="H38" s="50"/>
      <c r="I38" s="50"/>
      <c r="J38" s="52"/>
      <c r="K38" s="50"/>
      <c r="L38" s="50"/>
    </row>
    <row r="39" spans="1:12" ht="15">
      <c r="A39" s="3">
        <v>31</v>
      </c>
      <c r="B39" s="16" t="s">
        <v>155</v>
      </c>
      <c r="C39" s="18">
        <v>0</v>
      </c>
      <c r="D39" s="18">
        <v>0</v>
      </c>
      <c r="E39" s="18">
        <v>146.2</v>
      </c>
      <c r="F39" s="18">
        <v>147</v>
      </c>
      <c r="H39" s="50"/>
      <c r="I39" s="50"/>
      <c r="J39" s="52"/>
      <c r="K39" s="50"/>
      <c r="L39" s="50"/>
    </row>
    <row r="40" spans="1:12" ht="15">
      <c r="A40" s="3">
        <v>32</v>
      </c>
      <c r="B40" s="16" t="s">
        <v>140</v>
      </c>
      <c r="C40" s="18">
        <v>0</v>
      </c>
      <c r="D40" s="18">
        <v>0</v>
      </c>
      <c r="E40" s="18">
        <v>114.99</v>
      </c>
      <c r="F40" s="18">
        <v>115</v>
      </c>
      <c r="H40" s="52"/>
      <c r="I40" s="52"/>
      <c r="J40" s="52"/>
      <c r="K40" s="50"/>
      <c r="L40" s="50"/>
    </row>
    <row r="41" spans="1:12" ht="15">
      <c r="A41" s="3">
        <v>33</v>
      </c>
      <c r="B41" s="16" t="s">
        <v>51</v>
      </c>
      <c r="C41" s="18">
        <v>500</v>
      </c>
      <c r="D41" s="18">
        <v>500</v>
      </c>
      <c r="E41" s="18">
        <v>397.38</v>
      </c>
      <c r="F41" s="18">
        <v>400</v>
      </c>
      <c r="H41" s="52"/>
      <c r="I41" s="52"/>
      <c r="J41" s="52"/>
      <c r="K41" s="50"/>
      <c r="L41" s="50"/>
    </row>
    <row r="42" spans="1:12" ht="15">
      <c r="A42" s="3">
        <v>34</v>
      </c>
      <c r="B42" s="16" t="s">
        <v>120</v>
      </c>
      <c r="C42" s="18">
        <v>10</v>
      </c>
      <c r="D42" s="20">
        <v>300</v>
      </c>
      <c r="E42" s="20">
        <v>547.4</v>
      </c>
      <c r="F42" s="20">
        <v>550</v>
      </c>
      <c r="H42" s="52"/>
      <c r="I42" s="52"/>
      <c r="J42" s="52"/>
      <c r="K42" s="50"/>
      <c r="L42" s="50"/>
    </row>
    <row r="43" spans="1:12" ht="15">
      <c r="A43" s="3">
        <v>35</v>
      </c>
      <c r="B43" s="16" t="s">
        <v>153</v>
      </c>
      <c r="C43" s="18">
        <v>440</v>
      </c>
      <c r="D43" s="20">
        <v>440</v>
      </c>
      <c r="E43" s="20">
        <v>575.5</v>
      </c>
      <c r="F43" s="20">
        <v>610</v>
      </c>
      <c r="H43" s="52"/>
      <c r="I43" s="52"/>
      <c r="J43" s="52"/>
      <c r="K43" s="50"/>
      <c r="L43" s="50"/>
    </row>
    <row r="44" spans="1:12" ht="15">
      <c r="A44" s="3">
        <v>36</v>
      </c>
      <c r="B44" s="16" t="s">
        <v>52</v>
      </c>
      <c r="C44" s="18">
        <v>2100</v>
      </c>
      <c r="D44" s="20">
        <v>1000</v>
      </c>
      <c r="E44" s="20">
        <v>929.62</v>
      </c>
      <c r="F44" s="20">
        <v>1000</v>
      </c>
      <c r="H44" s="52"/>
      <c r="I44" s="52"/>
      <c r="J44" s="52"/>
      <c r="K44" s="50"/>
      <c r="L44" s="50"/>
    </row>
    <row r="45" spans="1:12" ht="15">
      <c r="A45" s="3">
        <v>37</v>
      </c>
      <c r="B45" s="16" t="s">
        <v>53</v>
      </c>
      <c r="C45" s="18">
        <v>630</v>
      </c>
      <c r="D45" s="20">
        <v>630</v>
      </c>
      <c r="E45" s="20">
        <v>464.2</v>
      </c>
      <c r="F45" s="20">
        <v>500</v>
      </c>
      <c r="H45" s="52"/>
      <c r="I45" s="52"/>
      <c r="J45" s="52"/>
      <c r="K45" s="50"/>
      <c r="L45" s="50"/>
    </row>
    <row r="46" spans="1:12" ht="15">
      <c r="A46" s="3">
        <v>38</v>
      </c>
      <c r="B46" s="16" t="s">
        <v>54</v>
      </c>
      <c r="C46" s="18">
        <v>320</v>
      </c>
      <c r="D46" s="20">
        <v>320</v>
      </c>
      <c r="E46" s="20">
        <v>1251.88</v>
      </c>
      <c r="F46" s="20">
        <v>1300</v>
      </c>
      <c r="H46" s="52"/>
      <c r="I46" s="52"/>
      <c r="J46" s="52"/>
      <c r="K46" s="50"/>
      <c r="L46" s="50"/>
    </row>
    <row r="47" spans="1:12" ht="15">
      <c r="A47" s="3">
        <v>39</v>
      </c>
      <c r="B47" s="16" t="s">
        <v>55</v>
      </c>
      <c r="C47" s="20">
        <v>600</v>
      </c>
      <c r="D47" s="20">
        <v>600</v>
      </c>
      <c r="E47" s="20">
        <v>642.82</v>
      </c>
      <c r="F47" s="20">
        <v>650</v>
      </c>
      <c r="H47" s="52"/>
      <c r="I47" s="52"/>
      <c r="J47" s="52"/>
      <c r="K47" s="50"/>
      <c r="L47" s="50"/>
    </row>
    <row r="48" spans="1:12" ht="15">
      <c r="A48" s="3">
        <v>40</v>
      </c>
      <c r="B48" s="16" t="s">
        <v>56</v>
      </c>
      <c r="C48" s="18">
        <v>0</v>
      </c>
      <c r="D48" s="20">
        <v>0</v>
      </c>
      <c r="E48" s="20">
        <v>53</v>
      </c>
      <c r="F48" s="20">
        <v>60</v>
      </c>
      <c r="H48" s="52"/>
      <c r="I48" s="52"/>
      <c r="J48" s="52"/>
      <c r="K48" s="50"/>
      <c r="L48" s="50"/>
    </row>
    <row r="49" spans="1:12" ht="15">
      <c r="A49" s="3">
        <v>41</v>
      </c>
      <c r="B49" s="16" t="s">
        <v>57</v>
      </c>
      <c r="C49" s="18">
        <v>4000</v>
      </c>
      <c r="D49" s="20">
        <v>2000</v>
      </c>
      <c r="E49" s="20">
        <v>1492.68</v>
      </c>
      <c r="F49" s="20">
        <v>1500</v>
      </c>
      <c r="H49" s="52"/>
      <c r="I49" s="52"/>
      <c r="J49" s="52"/>
      <c r="K49" s="50"/>
      <c r="L49" s="50"/>
    </row>
    <row r="50" spans="1:12" ht="15">
      <c r="A50" s="3">
        <v>42</v>
      </c>
      <c r="B50" s="16" t="s">
        <v>58</v>
      </c>
      <c r="C50" s="18">
        <v>1100</v>
      </c>
      <c r="D50" s="20">
        <v>1100</v>
      </c>
      <c r="E50" s="20">
        <v>2242.97</v>
      </c>
      <c r="F50" s="20">
        <v>2300</v>
      </c>
      <c r="H50" s="52"/>
      <c r="I50" s="52"/>
      <c r="J50" s="52"/>
      <c r="K50" s="50"/>
      <c r="L50" s="50"/>
    </row>
    <row r="51" spans="1:12" ht="15">
      <c r="A51" s="3">
        <v>43</v>
      </c>
      <c r="B51" s="16" t="s">
        <v>59</v>
      </c>
      <c r="C51" s="18">
        <v>450</v>
      </c>
      <c r="D51" s="20">
        <v>450</v>
      </c>
      <c r="E51" s="20">
        <v>237.89</v>
      </c>
      <c r="F51" s="20">
        <v>300</v>
      </c>
      <c r="H51" s="52"/>
      <c r="I51" s="52"/>
      <c r="J51" s="52"/>
      <c r="K51" s="50"/>
      <c r="L51" s="50"/>
    </row>
    <row r="52" spans="1:12" ht="15">
      <c r="A52" s="3">
        <v>44</v>
      </c>
      <c r="B52" s="16" t="s">
        <v>60</v>
      </c>
      <c r="C52" s="18">
        <v>800</v>
      </c>
      <c r="D52" s="20">
        <v>800</v>
      </c>
      <c r="E52" s="20">
        <v>1363.75</v>
      </c>
      <c r="F52" s="20">
        <v>1500</v>
      </c>
      <c r="H52" s="52"/>
      <c r="I52" s="52"/>
      <c r="J52" s="52"/>
      <c r="K52" s="50"/>
      <c r="L52" s="50"/>
    </row>
    <row r="53" spans="1:12" ht="15">
      <c r="A53" s="3">
        <v>45</v>
      </c>
      <c r="B53" s="16" t="s">
        <v>61</v>
      </c>
      <c r="C53" s="18">
        <v>1500</v>
      </c>
      <c r="D53" s="20">
        <v>1500</v>
      </c>
      <c r="E53" s="20">
        <v>1675.4</v>
      </c>
      <c r="F53" s="20">
        <v>1700</v>
      </c>
      <c r="H53" s="52"/>
      <c r="I53" s="52"/>
      <c r="J53" s="52"/>
      <c r="K53" s="50"/>
      <c r="L53" s="50"/>
    </row>
    <row r="54" spans="1:12" ht="15">
      <c r="A54" s="3">
        <v>46</v>
      </c>
      <c r="B54" s="16" t="s">
        <v>118</v>
      </c>
      <c r="C54" s="18">
        <v>400</v>
      </c>
      <c r="D54" s="20">
        <v>820</v>
      </c>
      <c r="E54" s="20">
        <v>60.2</v>
      </c>
      <c r="F54" s="20">
        <v>100</v>
      </c>
      <c r="H54" s="52"/>
      <c r="I54" s="52"/>
      <c r="J54" s="52"/>
      <c r="K54" s="50"/>
      <c r="L54" s="50"/>
    </row>
    <row r="55" spans="1:12" ht="15">
      <c r="A55" s="3">
        <v>47</v>
      </c>
      <c r="B55" s="16" t="s">
        <v>62</v>
      </c>
      <c r="C55" s="18">
        <v>40</v>
      </c>
      <c r="D55" s="20">
        <v>40</v>
      </c>
      <c r="E55" s="20">
        <v>106.8</v>
      </c>
      <c r="F55" s="20">
        <v>150</v>
      </c>
      <c r="H55" s="52"/>
      <c r="I55" s="52"/>
      <c r="J55" s="52"/>
      <c r="K55" s="50"/>
      <c r="L55" s="50"/>
    </row>
    <row r="56" spans="1:12" ht="15">
      <c r="A56" s="3">
        <v>48</v>
      </c>
      <c r="B56" s="16" t="s">
        <v>63</v>
      </c>
      <c r="C56" s="18">
        <v>200</v>
      </c>
      <c r="D56" s="18">
        <v>200</v>
      </c>
      <c r="E56" s="18">
        <v>0</v>
      </c>
      <c r="F56" s="18">
        <v>0</v>
      </c>
      <c r="H56" s="52"/>
      <c r="I56" s="52"/>
      <c r="J56" s="52"/>
      <c r="K56" s="50"/>
      <c r="L56" s="50"/>
    </row>
    <row r="57" spans="1:12" ht="15">
      <c r="A57" s="3">
        <v>49</v>
      </c>
      <c r="B57" s="16" t="s">
        <v>119</v>
      </c>
      <c r="C57" s="18">
        <v>605</v>
      </c>
      <c r="D57" s="18">
        <v>700</v>
      </c>
      <c r="E57" s="18">
        <v>865.84</v>
      </c>
      <c r="F57" s="18">
        <v>870</v>
      </c>
      <c r="H57" s="52"/>
      <c r="I57" s="52"/>
      <c r="J57" s="50"/>
      <c r="K57" s="50"/>
      <c r="L57" s="50"/>
    </row>
    <row r="58" spans="1:12" ht="15">
      <c r="A58" s="8">
        <v>50</v>
      </c>
      <c r="B58" s="8" t="s">
        <v>64</v>
      </c>
      <c r="C58" s="19">
        <f>SUM(C59:C61)</f>
        <v>15930</v>
      </c>
      <c r="D58" s="19">
        <f>SUM(D59:D61)</f>
        <v>15930</v>
      </c>
      <c r="E58" s="19">
        <f>SUM(E59:E61)</f>
        <v>21376.71</v>
      </c>
      <c r="F58" s="19">
        <f>SUM(F59:F61)</f>
        <v>21600</v>
      </c>
      <c r="H58" s="52"/>
      <c r="I58" s="52"/>
      <c r="J58" s="50"/>
      <c r="K58" s="50"/>
      <c r="L58" s="50"/>
    </row>
    <row r="59" spans="1:12" ht="15">
      <c r="A59" s="3">
        <v>51</v>
      </c>
      <c r="B59" s="16" t="s">
        <v>65</v>
      </c>
      <c r="C59" s="18">
        <v>12250</v>
      </c>
      <c r="D59" s="18">
        <v>12250</v>
      </c>
      <c r="E59" s="18">
        <v>17013.42</v>
      </c>
      <c r="F59" s="18">
        <v>17100</v>
      </c>
      <c r="H59" s="52"/>
      <c r="I59" s="52"/>
      <c r="J59" s="50"/>
      <c r="K59" s="50"/>
      <c r="L59" s="50"/>
    </row>
    <row r="60" spans="1:12" ht="15">
      <c r="A60" s="3">
        <v>52</v>
      </c>
      <c r="B60" s="16" t="s">
        <v>66</v>
      </c>
      <c r="C60" s="18">
        <v>2180</v>
      </c>
      <c r="D60" s="18">
        <v>2180</v>
      </c>
      <c r="E60" s="18">
        <v>2523.12</v>
      </c>
      <c r="F60" s="18">
        <v>2600</v>
      </c>
      <c r="H60" s="50"/>
      <c r="I60" s="50"/>
      <c r="J60" s="50"/>
      <c r="K60" s="50"/>
      <c r="L60" s="50"/>
    </row>
    <row r="61" spans="1:12" ht="15">
      <c r="A61" s="3">
        <v>53</v>
      </c>
      <c r="B61" s="16" t="s">
        <v>67</v>
      </c>
      <c r="C61" s="18">
        <v>1500</v>
      </c>
      <c r="D61" s="18">
        <v>1500</v>
      </c>
      <c r="E61" s="18">
        <v>1840.17</v>
      </c>
      <c r="F61" s="18">
        <v>1900</v>
      </c>
      <c r="H61" s="50"/>
      <c r="I61" s="50"/>
      <c r="J61" s="50"/>
      <c r="K61" s="50"/>
      <c r="L61" s="50"/>
    </row>
    <row r="62" spans="2:12" ht="0.75" customHeight="1">
      <c r="B62" s="15"/>
      <c r="C62" s="23"/>
      <c r="D62" s="23"/>
      <c r="E62" s="23"/>
      <c r="F62" s="23"/>
      <c r="H62" s="50"/>
      <c r="I62" s="50"/>
      <c r="J62" s="50"/>
      <c r="K62" s="50"/>
      <c r="L62" s="50"/>
    </row>
    <row r="63" spans="3:12" ht="15" hidden="1">
      <c r="C63" s="23"/>
      <c r="D63" s="23"/>
      <c r="E63" s="23"/>
      <c r="F63" s="23"/>
      <c r="H63" s="50"/>
      <c r="I63" s="50"/>
      <c r="J63" s="50"/>
      <c r="K63" s="50"/>
      <c r="L63" s="50"/>
    </row>
    <row r="64" spans="3:12" ht="0.75" customHeight="1">
      <c r="C64" s="23"/>
      <c r="D64" s="23"/>
      <c r="E64" s="23"/>
      <c r="F64" s="23"/>
      <c r="H64" s="50"/>
      <c r="I64" s="50"/>
      <c r="J64" s="50"/>
      <c r="K64" s="50"/>
      <c r="L64" s="50"/>
    </row>
    <row r="65" spans="1:12" ht="31.5" customHeight="1">
      <c r="A65" s="4" t="s">
        <v>1</v>
      </c>
      <c r="B65" s="14" t="s">
        <v>31</v>
      </c>
      <c r="C65" s="21" t="s">
        <v>2</v>
      </c>
      <c r="D65" s="21" t="s">
        <v>3</v>
      </c>
      <c r="E65" s="21" t="s">
        <v>3</v>
      </c>
      <c r="F65" s="21" t="s">
        <v>3</v>
      </c>
      <c r="H65" s="50"/>
      <c r="I65" s="50"/>
      <c r="J65" s="50"/>
      <c r="K65" s="50"/>
      <c r="L65" s="50"/>
    </row>
    <row r="66" spans="1:12" ht="45">
      <c r="A66" s="6"/>
      <c r="B66" s="6"/>
      <c r="C66" s="7" t="s">
        <v>130</v>
      </c>
      <c r="D66" s="7" t="s">
        <v>131</v>
      </c>
      <c r="E66" s="7" t="s">
        <v>161</v>
      </c>
      <c r="F66" s="7" t="s">
        <v>162</v>
      </c>
      <c r="H66" s="50"/>
      <c r="I66" s="50"/>
      <c r="J66" s="50"/>
      <c r="K66" s="50"/>
      <c r="L66" s="50"/>
    </row>
    <row r="67" spans="1:12" ht="15">
      <c r="A67" s="8">
        <v>54</v>
      </c>
      <c r="B67" s="17" t="s">
        <v>68</v>
      </c>
      <c r="C67" s="19">
        <f>SUM(C68:C85)</f>
        <v>64766</v>
      </c>
      <c r="D67" s="19">
        <f>SUM(D68:D85)</f>
        <v>38590</v>
      </c>
      <c r="E67" s="19">
        <f>SUM(E68:E85)</f>
        <v>42145.200000000004</v>
      </c>
      <c r="F67" s="19">
        <f>SUM(F68:F85)</f>
        <v>45300</v>
      </c>
      <c r="H67" s="50"/>
      <c r="I67" s="50"/>
      <c r="J67" s="50"/>
      <c r="K67" s="50"/>
      <c r="L67" s="50"/>
    </row>
    <row r="68" spans="1:13" ht="15">
      <c r="A68" s="3">
        <v>55</v>
      </c>
      <c r="B68" s="16" t="s">
        <v>171</v>
      </c>
      <c r="C68" s="18">
        <v>26541</v>
      </c>
      <c r="D68" s="18">
        <v>0</v>
      </c>
      <c r="E68" s="18">
        <v>8632.86</v>
      </c>
      <c r="F68" s="18">
        <v>8644</v>
      </c>
      <c r="H68" s="52"/>
      <c r="I68" s="52"/>
      <c r="J68" s="52"/>
      <c r="K68" s="52"/>
      <c r="L68" s="50"/>
      <c r="M68" s="12"/>
    </row>
    <row r="69" spans="1:13" ht="15">
      <c r="A69" s="3">
        <v>56</v>
      </c>
      <c r="B69" s="16" t="s">
        <v>172</v>
      </c>
      <c r="C69" s="20">
        <v>335</v>
      </c>
      <c r="D69" s="20">
        <v>0</v>
      </c>
      <c r="E69" s="20">
        <v>839.43</v>
      </c>
      <c r="F69" s="20">
        <v>853</v>
      </c>
      <c r="H69" s="52"/>
      <c r="I69" s="52"/>
      <c r="J69" s="52"/>
      <c r="K69" s="52"/>
      <c r="L69" s="50"/>
      <c r="M69" s="12"/>
    </row>
    <row r="70" spans="1:13" ht="15">
      <c r="A70" s="3">
        <v>57</v>
      </c>
      <c r="B70" s="16" t="s">
        <v>69</v>
      </c>
      <c r="C70" s="18">
        <v>32300</v>
      </c>
      <c r="D70" s="18">
        <v>33000</v>
      </c>
      <c r="E70" s="18">
        <v>27361.88</v>
      </c>
      <c r="F70" s="18">
        <v>29539</v>
      </c>
      <c r="H70" s="50"/>
      <c r="I70" s="50"/>
      <c r="J70" s="50"/>
      <c r="K70" s="50"/>
      <c r="L70" s="50"/>
      <c r="M70" s="12"/>
    </row>
    <row r="71" spans="1:13" ht="15">
      <c r="A71" s="3">
        <v>58</v>
      </c>
      <c r="B71" s="16" t="s">
        <v>70</v>
      </c>
      <c r="C71" s="18">
        <v>150</v>
      </c>
      <c r="D71" s="18">
        <v>150</v>
      </c>
      <c r="E71" s="18">
        <v>188.2</v>
      </c>
      <c r="F71" s="18">
        <v>190</v>
      </c>
      <c r="H71" s="50"/>
      <c r="I71" s="50"/>
      <c r="J71" s="50"/>
      <c r="K71" s="50"/>
      <c r="L71" s="50"/>
      <c r="M71" s="12"/>
    </row>
    <row r="72" spans="1:13" ht="15">
      <c r="A72" s="3">
        <v>59</v>
      </c>
      <c r="B72" s="16" t="s">
        <v>71</v>
      </c>
      <c r="C72" s="18">
        <v>1200</v>
      </c>
      <c r="D72" s="18">
        <v>1200</v>
      </c>
      <c r="E72" s="18">
        <v>900.76</v>
      </c>
      <c r="F72" s="18">
        <v>1200</v>
      </c>
      <c r="H72" s="52"/>
      <c r="I72" s="52"/>
      <c r="J72" s="52"/>
      <c r="K72" s="52"/>
      <c r="L72" s="50"/>
      <c r="M72" s="12"/>
    </row>
    <row r="73" spans="1:13" ht="15">
      <c r="A73" s="3">
        <v>60</v>
      </c>
      <c r="B73" s="16" t="s">
        <v>72</v>
      </c>
      <c r="C73" s="18">
        <v>600</v>
      </c>
      <c r="D73" s="18">
        <v>600</v>
      </c>
      <c r="E73" s="18">
        <v>122.31</v>
      </c>
      <c r="F73" s="18">
        <v>600</v>
      </c>
      <c r="H73" s="52"/>
      <c r="I73" s="52"/>
      <c r="J73" s="52"/>
      <c r="K73" s="52"/>
      <c r="L73" s="50"/>
      <c r="M73" s="12"/>
    </row>
    <row r="74" spans="1:13" ht="15">
      <c r="A74" s="3">
        <v>61</v>
      </c>
      <c r="B74" s="16" t="s">
        <v>73</v>
      </c>
      <c r="C74" s="18">
        <v>1000</v>
      </c>
      <c r="D74" s="18">
        <v>1000</v>
      </c>
      <c r="E74" s="18">
        <v>1165.1</v>
      </c>
      <c r="F74" s="18">
        <v>1170</v>
      </c>
      <c r="H74" s="52"/>
      <c r="I74" s="52"/>
      <c r="J74" s="52"/>
      <c r="K74" s="52"/>
      <c r="L74" s="50"/>
      <c r="M74" s="12"/>
    </row>
    <row r="75" spans="1:13" ht="15">
      <c r="A75" s="3">
        <v>62</v>
      </c>
      <c r="B75" s="16" t="s">
        <v>74</v>
      </c>
      <c r="C75" s="18">
        <v>500</v>
      </c>
      <c r="D75" s="18">
        <v>500</v>
      </c>
      <c r="E75" s="18">
        <v>675.9</v>
      </c>
      <c r="F75" s="18">
        <v>700</v>
      </c>
      <c r="H75" s="52"/>
      <c r="I75" s="52"/>
      <c r="J75" s="52"/>
      <c r="K75" s="52"/>
      <c r="L75" s="50"/>
      <c r="M75" s="12"/>
    </row>
    <row r="76" spans="1:13" ht="15">
      <c r="A76" s="3">
        <v>63</v>
      </c>
      <c r="B76" s="16" t="s">
        <v>75</v>
      </c>
      <c r="C76" s="18">
        <v>110</v>
      </c>
      <c r="D76" s="18">
        <v>110</v>
      </c>
      <c r="E76" s="18">
        <v>90.23</v>
      </c>
      <c r="F76" s="18">
        <v>100</v>
      </c>
      <c r="H76" s="52"/>
      <c r="I76" s="52"/>
      <c r="J76" s="52"/>
      <c r="K76" s="52"/>
      <c r="L76" s="50"/>
      <c r="M76" s="12"/>
    </row>
    <row r="77" spans="1:13" ht="15">
      <c r="A77" s="3">
        <v>64</v>
      </c>
      <c r="B77" s="16" t="s">
        <v>76</v>
      </c>
      <c r="C77" s="18">
        <v>200</v>
      </c>
      <c r="D77" s="18">
        <v>200</v>
      </c>
      <c r="E77" s="18">
        <v>217.34</v>
      </c>
      <c r="F77" s="18">
        <v>220</v>
      </c>
      <c r="H77" s="52"/>
      <c r="I77" s="52"/>
      <c r="J77" s="52"/>
      <c r="K77" s="52"/>
      <c r="L77" s="50"/>
      <c r="M77" s="12"/>
    </row>
    <row r="78" spans="1:13" ht="15">
      <c r="A78" s="3">
        <v>65</v>
      </c>
      <c r="B78" s="16" t="s">
        <v>77</v>
      </c>
      <c r="C78" s="18">
        <v>300</v>
      </c>
      <c r="D78" s="18">
        <v>300</v>
      </c>
      <c r="E78" s="18">
        <v>72.1</v>
      </c>
      <c r="F78" s="18">
        <v>80</v>
      </c>
      <c r="H78" s="52"/>
      <c r="I78" s="52"/>
      <c r="J78" s="52"/>
      <c r="K78" s="52"/>
      <c r="L78" s="50"/>
      <c r="M78" s="12"/>
    </row>
    <row r="79" spans="1:13" ht="15">
      <c r="A79" s="3">
        <v>66</v>
      </c>
      <c r="B79" s="16" t="s">
        <v>78</v>
      </c>
      <c r="C79" s="18">
        <v>130</v>
      </c>
      <c r="D79" s="18">
        <v>130</v>
      </c>
      <c r="E79" s="18">
        <v>109.04</v>
      </c>
      <c r="F79" s="18">
        <v>110</v>
      </c>
      <c r="H79" s="50"/>
      <c r="I79" s="50"/>
      <c r="J79" s="50"/>
      <c r="K79" s="50"/>
      <c r="L79" s="50"/>
      <c r="M79" s="12"/>
    </row>
    <row r="80" spans="1:13" ht="15">
      <c r="A80" s="3">
        <v>67</v>
      </c>
      <c r="B80" s="16" t="s">
        <v>79</v>
      </c>
      <c r="C80" s="20">
        <v>150</v>
      </c>
      <c r="D80" s="20">
        <v>150</v>
      </c>
      <c r="E80" s="20">
        <v>88.48</v>
      </c>
      <c r="F80" s="20">
        <v>90</v>
      </c>
      <c r="H80" s="50"/>
      <c r="I80" s="50"/>
      <c r="J80" s="50"/>
      <c r="K80" s="50"/>
      <c r="L80" s="50"/>
      <c r="M80" s="12"/>
    </row>
    <row r="81" spans="1:13" ht="15">
      <c r="A81" s="3">
        <v>68</v>
      </c>
      <c r="B81" s="16" t="s">
        <v>80</v>
      </c>
      <c r="C81" s="18">
        <v>700</v>
      </c>
      <c r="D81" s="18">
        <v>700</v>
      </c>
      <c r="E81" s="18">
        <v>832.16</v>
      </c>
      <c r="F81" s="18">
        <v>850</v>
      </c>
      <c r="H81" s="50"/>
      <c r="I81" s="50"/>
      <c r="J81" s="50"/>
      <c r="K81" s="50"/>
      <c r="L81" s="50"/>
      <c r="M81" s="12"/>
    </row>
    <row r="82" spans="1:13" ht="15">
      <c r="A82" s="3">
        <v>69</v>
      </c>
      <c r="B82" s="16" t="s">
        <v>81</v>
      </c>
      <c r="C82" s="18">
        <v>200</v>
      </c>
      <c r="D82" s="18">
        <v>200</v>
      </c>
      <c r="E82" s="18">
        <v>327.5</v>
      </c>
      <c r="F82" s="18">
        <v>400</v>
      </c>
      <c r="H82" s="50"/>
      <c r="I82" s="50"/>
      <c r="J82" s="50"/>
      <c r="K82" s="50"/>
      <c r="L82" s="50"/>
      <c r="M82" s="12"/>
    </row>
    <row r="83" spans="1:13" ht="15">
      <c r="A83" s="3">
        <v>70</v>
      </c>
      <c r="B83" s="16" t="s">
        <v>82</v>
      </c>
      <c r="C83" s="18">
        <v>250</v>
      </c>
      <c r="D83" s="18">
        <v>250</v>
      </c>
      <c r="E83" s="18">
        <v>417.97</v>
      </c>
      <c r="F83" s="18">
        <v>450</v>
      </c>
      <c r="H83" s="50"/>
      <c r="I83" s="50"/>
      <c r="J83" s="50"/>
      <c r="K83" s="50"/>
      <c r="L83" s="50"/>
      <c r="M83" s="12"/>
    </row>
    <row r="84" spans="1:13" ht="15">
      <c r="A84" s="3">
        <v>71</v>
      </c>
      <c r="B84" s="16" t="s">
        <v>144</v>
      </c>
      <c r="C84" s="18">
        <v>0</v>
      </c>
      <c r="D84" s="18">
        <v>0</v>
      </c>
      <c r="E84" s="18">
        <v>103.94</v>
      </c>
      <c r="F84" s="18">
        <v>104</v>
      </c>
      <c r="H84" s="50"/>
      <c r="I84" s="50"/>
      <c r="J84" s="50"/>
      <c r="K84" s="50"/>
      <c r="L84" s="50"/>
      <c r="M84" s="12"/>
    </row>
    <row r="85" spans="1:12" ht="15">
      <c r="A85" s="3">
        <v>72</v>
      </c>
      <c r="B85" s="16" t="s">
        <v>83</v>
      </c>
      <c r="C85" s="18">
        <v>100</v>
      </c>
      <c r="D85" s="18">
        <v>100</v>
      </c>
      <c r="E85" s="18">
        <v>0</v>
      </c>
      <c r="F85" s="18">
        <v>0</v>
      </c>
      <c r="H85" s="50"/>
      <c r="I85" s="50"/>
      <c r="J85" s="50"/>
      <c r="K85" s="50"/>
      <c r="L85" s="50"/>
    </row>
    <row r="86" spans="1:12" ht="15">
      <c r="A86" s="8">
        <v>73</v>
      </c>
      <c r="B86" s="17" t="s">
        <v>84</v>
      </c>
      <c r="C86" s="19">
        <f>SUM(C87:C88)</f>
        <v>1931</v>
      </c>
      <c r="D86" s="19">
        <f>SUM(D87:D88)</f>
        <v>1931</v>
      </c>
      <c r="E86" s="19">
        <f>SUM(E87:E88)</f>
        <v>1850.39</v>
      </c>
      <c r="F86" s="19">
        <f>SUM(F87:F88)</f>
        <v>1860</v>
      </c>
      <c r="H86" s="50"/>
      <c r="I86" s="50"/>
      <c r="J86" s="50"/>
      <c r="K86" s="50"/>
      <c r="L86" s="50"/>
    </row>
    <row r="87" spans="1:12" ht="15">
      <c r="A87" s="3">
        <v>74</v>
      </c>
      <c r="B87" s="16" t="s">
        <v>85</v>
      </c>
      <c r="C87" s="18">
        <v>1581</v>
      </c>
      <c r="D87" s="18">
        <v>1581</v>
      </c>
      <c r="E87" s="18">
        <v>1697.97</v>
      </c>
      <c r="F87" s="18">
        <v>1700</v>
      </c>
      <c r="H87" s="50"/>
      <c r="I87" s="50"/>
      <c r="J87" s="50"/>
      <c r="K87" s="50"/>
      <c r="L87" s="50"/>
    </row>
    <row r="88" spans="1:12" ht="16.5" customHeight="1">
      <c r="A88" s="3">
        <v>75</v>
      </c>
      <c r="B88" s="16" t="s">
        <v>86</v>
      </c>
      <c r="C88" s="18">
        <v>350</v>
      </c>
      <c r="D88" s="18">
        <v>350</v>
      </c>
      <c r="E88" s="18">
        <v>152.42</v>
      </c>
      <c r="F88" s="18">
        <v>160</v>
      </c>
      <c r="H88" s="50"/>
      <c r="I88" s="50"/>
      <c r="J88" s="50"/>
      <c r="K88" s="50"/>
      <c r="L88" s="50"/>
    </row>
    <row r="89" spans="3:12" ht="49.5" customHeight="1" hidden="1">
      <c r="C89" s="23"/>
      <c r="D89" s="23"/>
      <c r="E89" s="24"/>
      <c r="F89" s="23"/>
      <c r="H89" s="50"/>
      <c r="I89" s="50"/>
      <c r="J89" s="50"/>
      <c r="K89" s="50"/>
      <c r="L89" s="50"/>
    </row>
    <row r="90" spans="3:12" ht="8.25" customHeight="1" hidden="1">
      <c r="C90" s="23"/>
      <c r="D90" s="23"/>
      <c r="E90" s="25"/>
      <c r="F90" s="23"/>
      <c r="H90" s="50"/>
      <c r="I90" s="50"/>
      <c r="J90" s="50"/>
      <c r="K90" s="50"/>
      <c r="L90" s="50"/>
    </row>
    <row r="91" spans="3:12" ht="15" hidden="1">
      <c r="C91" s="23"/>
      <c r="D91" s="23"/>
      <c r="E91" s="23"/>
      <c r="F91" s="23"/>
      <c r="H91" s="50"/>
      <c r="I91" s="50"/>
      <c r="J91" s="50"/>
      <c r="K91" s="50"/>
      <c r="L91" s="50"/>
    </row>
    <row r="92" spans="3:12" ht="107.25" customHeight="1" hidden="1">
      <c r="C92" s="23"/>
      <c r="D92" s="23"/>
      <c r="E92" s="23"/>
      <c r="F92" s="23"/>
      <c r="H92" s="50"/>
      <c r="I92" s="50"/>
      <c r="J92" s="50"/>
      <c r="K92" s="50"/>
      <c r="L92" s="50"/>
    </row>
    <row r="93" spans="3:12" ht="78.75" customHeight="1">
      <c r="C93" s="23"/>
      <c r="D93" s="23"/>
      <c r="E93" s="23"/>
      <c r="F93" s="23"/>
      <c r="H93" s="50"/>
      <c r="I93" s="50"/>
      <c r="J93" s="50"/>
      <c r="K93" s="50"/>
      <c r="L93" s="50"/>
    </row>
    <row r="94" spans="1:12" ht="27.75" customHeight="1">
      <c r="A94" s="4" t="s">
        <v>1</v>
      </c>
      <c r="B94" s="14" t="s">
        <v>31</v>
      </c>
      <c r="C94" s="21" t="s">
        <v>2</v>
      </c>
      <c r="D94" s="21" t="s">
        <v>3</v>
      </c>
      <c r="E94" s="21" t="s">
        <v>3</v>
      </c>
      <c r="F94" s="21" t="s">
        <v>3</v>
      </c>
      <c r="H94" s="50"/>
      <c r="I94" s="50"/>
      <c r="J94" s="50"/>
      <c r="K94" s="50"/>
      <c r="L94" s="50"/>
    </row>
    <row r="95" spans="1:12" ht="30.75" customHeight="1">
      <c r="A95" s="6"/>
      <c r="B95" s="6"/>
      <c r="C95" s="7" t="s">
        <v>130</v>
      </c>
      <c r="D95" s="7" t="s">
        <v>131</v>
      </c>
      <c r="E95" s="7" t="s">
        <v>161</v>
      </c>
      <c r="F95" s="7" t="s">
        <v>162</v>
      </c>
      <c r="H95" s="50"/>
      <c r="I95" s="50"/>
      <c r="J95" s="50"/>
      <c r="K95" s="50"/>
      <c r="L95" s="50"/>
    </row>
    <row r="96" spans="1:12" ht="15">
      <c r="A96" s="8">
        <v>76</v>
      </c>
      <c r="B96" s="8" t="s">
        <v>87</v>
      </c>
      <c r="C96" s="19">
        <f>SUM(C97:C109)</f>
        <v>6918</v>
      </c>
      <c r="D96" s="19">
        <f>SUM(D97:D109)</f>
        <v>10800</v>
      </c>
      <c r="E96" s="19">
        <f>SUM(E97:E109)</f>
        <v>9789.3</v>
      </c>
      <c r="F96" s="19">
        <f>SUM(F97:F109)</f>
        <v>10091</v>
      </c>
      <c r="H96" s="50"/>
      <c r="I96" s="50"/>
      <c r="J96" s="50"/>
      <c r="K96" s="50"/>
      <c r="L96" s="50"/>
    </row>
    <row r="97" spans="1:12" ht="15">
      <c r="A97" s="3">
        <v>77</v>
      </c>
      <c r="B97" s="16" t="s">
        <v>88</v>
      </c>
      <c r="C97" s="18">
        <v>222</v>
      </c>
      <c r="D97" s="18">
        <v>600</v>
      </c>
      <c r="E97" s="18">
        <v>197.79</v>
      </c>
      <c r="F97" s="18">
        <v>198</v>
      </c>
      <c r="H97" s="50"/>
      <c r="I97" s="50"/>
      <c r="J97" s="50"/>
      <c r="K97" s="50"/>
      <c r="L97" s="50"/>
    </row>
    <row r="98" spans="1:12" ht="15">
      <c r="A98" s="3">
        <v>78</v>
      </c>
      <c r="B98" s="16" t="s">
        <v>89</v>
      </c>
      <c r="C98" s="18">
        <v>524</v>
      </c>
      <c r="D98" s="18">
        <v>600</v>
      </c>
      <c r="E98" s="18">
        <v>451.67</v>
      </c>
      <c r="F98" s="18">
        <v>452</v>
      </c>
      <c r="H98" s="50"/>
      <c r="I98" s="50"/>
      <c r="J98" s="50"/>
      <c r="K98" s="50"/>
      <c r="L98" s="50"/>
    </row>
    <row r="99" spans="1:12" ht="15">
      <c r="A99" s="3">
        <v>79</v>
      </c>
      <c r="B99" s="16" t="s">
        <v>90</v>
      </c>
      <c r="C99" s="18">
        <v>502</v>
      </c>
      <c r="D99" s="18">
        <v>600</v>
      </c>
      <c r="E99" s="18">
        <v>242.61</v>
      </c>
      <c r="F99" s="18">
        <v>243</v>
      </c>
      <c r="H99" s="50"/>
      <c r="I99" s="50"/>
      <c r="J99" s="50"/>
      <c r="K99" s="50"/>
      <c r="L99" s="50"/>
    </row>
    <row r="100" spans="1:12" ht="15">
      <c r="A100" s="3">
        <v>80</v>
      </c>
      <c r="B100" s="16" t="s">
        <v>91</v>
      </c>
      <c r="C100" s="18">
        <v>393</v>
      </c>
      <c r="D100" s="18">
        <v>600</v>
      </c>
      <c r="E100" s="18">
        <v>434.84</v>
      </c>
      <c r="F100" s="18">
        <v>435</v>
      </c>
      <c r="H100" s="50"/>
      <c r="I100" s="50"/>
      <c r="J100" s="50"/>
      <c r="K100" s="50"/>
      <c r="L100" s="50"/>
    </row>
    <row r="101" spans="1:12" ht="15">
      <c r="A101" s="3">
        <v>81</v>
      </c>
      <c r="B101" s="16" t="s">
        <v>94</v>
      </c>
      <c r="C101" s="18">
        <v>597</v>
      </c>
      <c r="D101" s="18">
        <v>600</v>
      </c>
      <c r="E101" s="18">
        <v>612.13</v>
      </c>
      <c r="F101" s="18">
        <v>613</v>
      </c>
      <c r="H101" s="50"/>
      <c r="I101" s="50"/>
      <c r="J101" s="50"/>
      <c r="K101" s="50"/>
      <c r="L101" s="50"/>
    </row>
    <row r="102" spans="1:12" ht="15">
      <c r="A102" s="3">
        <v>82</v>
      </c>
      <c r="B102" s="16" t="s">
        <v>92</v>
      </c>
      <c r="C102" s="18">
        <v>1300</v>
      </c>
      <c r="D102" s="18">
        <v>1300</v>
      </c>
      <c r="E102" s="18">
        <v>1551.6</v>
      </c>
      <c r="F102" s="18">
        <v>1560</v>
      </c>
      <c r="H102" s="50"/>
      <c r="I102" s="50"/>
      <c r="J102" s="50"/>
      <c r="K102" s="50"/>
      <c r="L102" s="50"/>
    </row>
    <row r="103" spans="1:12" ht="15">
      <c r="A103" s="3">
        <v>83</v>
      </c>
      <c r="B103" s="16" t="s">
        <v>165</v>
      </c>
      <c r="C103" s="18">
        <v>400</v>
      </c>
      <c r="D103" s="18">
        <v>600</v>
      </c>
      <c r="E103" s="18">
        <v>388.62</v>
      </c>
      <c r="F103" s="18">
        <v>400</v>
      </c>
      <c r="H103" s="50"/>
      <c r="I103" s="50"/>
      <c r="J103" s="50"/>
      <c r="K103" s="50"/>
      <c r="L103" s="50"/>
    </row>
    <row r="104" spans="1:12" ht="15">
      <c r="A104" s="3">
        <v>84</v>
      </c>
      <c r="B104" s="16" t="s">
        <v>93</v>
      </c>
      <c r="C104" s="18">
        <v>500</v>
      </c>
      <c r="D104" s="18">
        <v>600</v>
      </c>
      <c r="E104" s="18">
        <v>466.4</v>
      </c>
      <c r="F104" s="18">
        <v>600</v>
      </c>
      <c r="H104" s="50"/>
      <c r="I104" s="50"/>
      <c r="J104" s="50"/>
      <c r="K104" s="50"/>
      <c r="L104" s="50"/>
    </row>
    <row r="105" spans="1:12" ht="15">
      <c r="A105" s="3">
        <v>85</v>
      </c>
      <c r="B105" s="16" t="s">
        <v>95</v>
      </c>
      <c r="C105" s="18">
        <v>1000</v>
      </c>
      <c r="D105" s="18">
        <v>1000</v>
      </c>
      <c r="E105" s="18">
        <v>597.58</v>
      </c>
      <c r="F105" s="18">
        <v>600</v>
      </c>
      <c r="H105" s="50"/>
      <c r="I105" s="50"/>
      <c r="J105" s="50"/>
      <c r="K105" s="50"/>
      <c r="L105" s="50"/>
    </row>
    <row r="106" spans="1:12" ht="15">
      <c r="A106" s="3">
        <v>86</v>
      </c>
      <c r="B106" s="16" t="s">
        <v>96</v>
      </c>
      <c r="C106" s="18">
        <v>350</v>
      </c>
      <c r="D106" s="18">
        <v>600</v>
      </c>
      <c r="E106" s="18">
        <v>488.68</v>
      </c>
      <c r="F106" s="18">
        <v>490</v>
      </c>
      <c r="H106" s="50"/>
      <c r="I106" s="50"/>
      <c r="J106" s="50"/>
      <c r="K106" s="50"/>
      <c r="L106" s="50"/>
    </row>
    <row r="107" spans="1:12" ht="15">
      <c r="A107" s="3">
        <v>87</v>
      </c>
      <c r="B107" s="16" t="s">
        <v>152</v>
      </c>
      <c r="C107" s="18">
        <v>0</v>
      </c>
      <c r="D107" s="18">
        <v>600</v>
      </c>
      <c r="E107" s="18">
        <v>459.91</v>
      </c>
      <c r="F107" s="18">
        <v>600</v>
      </c>
      <c r="H107" s="50"/>
      <c r="I107" s="50"/>
      <c r="J107" s="50"/>
      <c r="K107" s="50"/>
      <c r="L107" s="50"/>
    </row>
    <row r="108" spans="1:12" ht="15">
      <c r="A108" s="3">
        <v>88</v>
      </c>
      <c r="B108" s="16" t="s">
        <v>97</v>
      </c>
      <c r="C108" s="18">
        <v>1130</v>
      </c>
      <c r="D108" s="18">
        <v>2400</v>
      </c>
      <c r="E108" s="18">
        <v>3397.47</v>
      </c>
      <c r="F108" s="18">
        <v>3400</v>
      </c>
      <c r="H108" s="50"/>
      <c r="I108" s="50"/>
      <c r="J108" s="50"/>
      <c r="K108" s="50"/>
      <c r="L108" s="50"/>
    </row>
    <row r="109" spans="1:12" ht="15">
      <c r="A109" s="3">
        <v>89</v>
      </c>
      <c r="B109" s="16" t="s">
        <v>125</v>
      </c>
      <c r="C109" s="18">
        <v>0</v>
      </c>
      <c r="D109" s="18">
        <v>700</v>
      </c>
      <c r="E109" s="18">
        <v>500</v>
      </c>
      <c r="F109" s="18">
        <v>500</v>
      </c>
      <c r="H109" s="50"/>
      <c r="I109" s="50"/>
      <c r="J109" s="50"/>
      <c r="K109" s="50"/>
      <c r="L109" s="50"/>
    </row>
    <row r="110" spans="1:12" ht="15">
      <c r="A110" s="8">
        <v>90</v>
      </c>
      <c r="B110" s="8" t="s">
        <v>98</v>
      </c>
      <c r="C110" s="19">
        <f>SUM(C111:C124)</f>
        <v>40585</v>
      </c>
      <c r="D110" s="19">
        <f>SUM(D111:D124)</f>
        <v>39665</v>
      </c>
      <c r="E110" s="19">
        <f>SUM(E111:E124)</f>
        <v>37906.54000000001</v>
      </c>
      <c r="F110" s="19">
        <f>SUM(F111:F124)</f>
        <v>40537</v>
      </c>
      <c r="H110" s="50"/>
      <c r="I110" s="50"/>
      <c r="J110" s="50"/>
      <c r="K110" s="50"/>
      <c r="L110" s="50"/>
    </row>
    <row r="111" spans="1:12" ht="15">
      <c r="A111" s="3">
        <v>91</v>
      </c>
      <c r="B111" s="16" t="s">
        <v>99</v>
      </c>
      <c r="C111" s="18">
        <v>32000</v>
      </c>
      <c r="D111" s="18">
        <v>33000</v>
      </c>
      <c r="E111" s="18">
        <v>32316.63</v>
      </c>
      <c r="F111" s="18">
        <v>33550</v>
      </c>
      <c r="H111" s="52"/>
      <c r="I111" s="52"/>
      <c r="J111" s="50"/>
      <c r="K111" s="52"/>
      <c r="L111" s="52"/>
    </row>
    <row r="112" spans="1:12" ht="15">
      <c r="A112" s="3">
        <v>92</v>
      </c>
      <c r="B112" s="16" t="s">
        <v>173</v>
      </c>
      <c r="C112" s="18">
        <v>200</v>
      </c>
      <c r="D112" s="18">
        <v>200</v>
      </c>
      <c r="E112" s="18">
        <v>186.62</v>
      </c>
      <c r="F112" s="18">
        <v>190</v>
      </c>
      <c r="H112" s="52"/>
      <c r="I112" s="52"/>
      <c r="J112" s="50"/>
      <c r="K112" s="52"/>
      <c r="L112" s="52"/>
    </row>
    <row r="113" spans="1:12" ht="15">
      <c r="A113" s="3">
        <v>93</v>
      </c>
      <c r="B113" s="16" t="s">
        <v>174</v>
      </c>
      <c r="C113" s="18">
        <v>300</v>
      </c>
      <c r="D113" s="18">
        <v>300</v>
      </c>
      <c r="E113" s="18">
        <v>219.58</v>
      </c>
      <c r="F113" s="18">
        <v>220</v>
      </c>
      <c r="H113" s="52"/>
      <c r="I113" s="52"/>
      <c r="J113" s="50"/>
      <c r="K113" s="52"/>
      <c r="L113" s="52"/>
    </row>
    <row r="114" spans="1:12" ht="15">
      <c r="A114" s="3">
        <v>94</v>
      </c>
      <c r="B114" s="16" t="s">
        <v>175</v>
      </c>
      <c r="C114" s="18">
        <v>300</v>
      </c>
      <c r="D114" s="18">
        <v>300</v>
      </c>
      <c r="E114" s="18">
        <v>27.92</v>
      </c>
      <c r="F114" s="18">
        <v>40</v>
      </c>
      <c r="H114" s="52"/>
      <c r="I114" s="52"/>
      <c r="J114" s="50"/>
      <c r="K114" s="50"/>
      <c r="L114" s="50"/>
    </row>
    <row r="115" spans="1:12" ht="15">
      <c r="A115" s="3">
        <v>95</v>
      </c>
      <c r="B115" s="16" t="s">
        <v>176</v>
      </c>
      <c r="C115" s="18">
        <v>300</v>
      </c>
      <c r="D115" s="18">
        <v>300</v>
      </c>
      <c r="E115" s="18">
        <v>93.29</v>
      </c>
      <c r="F115" s="18">
        <v>100</v>
      </c>
      <c r="H115" s="52"/>
      <c r="I115" s="52"/>
      <c r="J115" s="50"/>
      <c r="K115" s="50"/>
      <c r="L115" s="50"/>
    </row>
    <row r="116" spans="1:12" ht="15">
      <c r="A116" s="3">
        <v>96</v>
      </c>
      <c r="B116" s="16" t="s">
        <v>177</v>
      </c>
      <c r="C116" s="18">
        <v>260</v>
      </c>
      <c r="D116" s="18">
        <v>260</v>
      </c>
      <c r="E116" s="18">
        <v>262.29</v>
      </c>
      <c r="F116" s="18">
        <v>270</v>
      </c>
      <c r="H116" s="52"/>
      <c r="I116" s="52"/>
      <c r="J116" s="50"/>
      <c r="K116" s="50"/>
      <c r="L116" s="50"/>
    </row>
    <row r="117" spans="1:12" ht="15">
      <c r="A117" s="3">
        <v>97</v>
      </c>
      <c r="B117" s="16" t="s">
        <v>178</v>
      </c>
      <c r="C117" s="18">
        <v>220</v>
      </c>
      <c r="D117" s="18">
        <v>220</v>
      </c>
      <c r="E117" s="18">
        <v>509.39</v>
      </c>
      <c r="F117" s="18">
        <v>510</v>
      </c>
      <c r="H117" s="52"/>
      <c r="I117" s="52"/>
      <c r="J117" s="50"/>
      <c r="K117" s="50"/>
      <c r="L117" s="50"/>
    </row>
    <row r="118" spans="1:12" ht="15">
      <c r="A118" s="3">
        <v>98</v>
      </c>
      <c r="B118" s="16" t="s">
        <v>179</v>
      </c>
      <c r="C118" s="18">
        <v>150</v>
      </c>
      <c r="D118" s="18">
        <v>150</v>
      </c>
      <c r="E118" s="18">
        <v>809.36</v>
      </c>
      <c r="F118" s="18">
        <v>900</v>
      </c>
      <c r="H118" s="52"/>
      <c r="I118" s="52"/>
      <c r="J118" s="50"/>
      <c r="K118" s="50"/>
      <c r="L118" s="50"/>
    </row>
    <row r="119" spans="1:12" ht="15">
      <c r="A119" s="3">
        <v>99</v>
      </c>
      <c r="B119" s="16" t="s">
        <v>180</v>
      </c>
      <c r="C119" s="18">
        <v>2000</v>
      </c>
      <c r="D119" s="18">
        <v>500</v>
      </c>
      <c r="E119" s="18">
        <v>68.1</v>
      </c>
      <c r="F119" s="18">
        <v>100</v>
      </c>
      <c r="H119" s="52"/>
      <c r="I119" s="52"/>
      <c r="J119" s="50"/>
      <c r="K119" s="50"/>
      <c r="L119" s="50"/>
    </row>
    <row r="120" spans="1:12" ht="15">
      <c r="A120" s="3">
        <v>100</v>
      </c>
      <c r="B120" s="16" t="s">
        <v>181</v>
      </c>
      <c r="C120" s="18">
        <v>435</v>
      </c>
      <c r="D120" s="18">
        <v>435</v>
      </c>
      <c r="E120" s="18">
        <v>438.26</v>
      </c>
      <c r="F120" s="18">
        <v>440</v>
      </c>
      <c r="H120" s="52"/>
      <c r="I120" s="52"/>
      <c r="J120" s="50"/>
      <c r="K120" s="50"/>
      <c r="L120" s="50"/>
    </row>
    <row r="121" spans="1:12" ht="15">
      <c r="A121" s="3">
        <v>101</v>
      </c>
      <c r="B121" s="16" t="s">
        <v>37</v>
      </c>
      <c r="C121" s="18">
        <v>3700</v>
      </c>
      <c r="D121" s="18">
        <v>3700</v>
      </c>
      <c r="E121" s="18">
        <v>2774.73</v>
      </c>
      <c r="F121" s="18">
        <v>4007</v>
      </c>
      <c r="H121" s="52"/>
      <c r="I121" s="52"/>
      <c r="J121" s="50"/>
      <c r="K121" s="50"/>
      <c r="L121" s="50"/>
    </row>
    <row r="122" spans="1:12" ht="15">
      <c r="A122" s="3">
        <v>102</v>
      </c>
      <c r="B122" s="16" t="s">
        <v>182</v>
      </c>
      <c r="C122" s="18">
        <v>420</v>
      </c>
      <c r="D122" s="18">
        <v>0</v>
      </c>
      <c r="E122" s="18">
        <v>0</v>
      </c>
      <c r="F122" s="18">
        <v>0</v>
      </c>
      <c r="H122" s="52"/>
      <c r="I122" s="52"/>
      <c r="J122" s="50"/>
      <c r="K122" s="50"/>
      <c r="L122" s="50"/>
    </row>
    <row r="123" spans="1:12" ht="15">
      <c r="A123" s="3">
        <v>103</v>
      </c>
      <c r="B123" s="16" t="s">
        <v>183</v>
      </c>
      <c r="C123" s="18">
        <v>200</v>
      </c>
      <c r="D123" s="18">
        <v>200</v>
      </c>
      <c r="E123" s="18">
        <v>92.37</v>
      </c>
      <c r="F123" s="18">
        <v>100</v>
      </c>
      <c r="H123" s="52"/>
      <c r="I123" s="52"/>
      <c r="J123" s="50"/>
      <c r="K123" s="50"/>
      <c r="L123" s="50"/>
    </row>
    <row r="124" spans="1:12" ht="16.5" customHeight="1">
      <c r="A124" s="3">
        <v>104</v>
      </c>
      <c r="B124" s="16" t="s">
        <v>184</v>
      </c>
      <c r="C124" s="18">
        <v>100</v>
      </c>
      <c r="D124" s="18">
        <v>100</v>
      </c>
      <c r="E124" s="18">
        <v>108</v>
      </c>
      <c r="F124" s="18">
        <v>110</v>
      </c>
      <c r="H124" s="52"/>
      <c r="I124" s="52"/>
      <c r="J124" s="50"/>
      <c r="K124" s="50"/>
      <c r="L124" s="50"/>
    </row>
    <row r="125" spans="1:12" ht="17.25" customHeight="1" hidden="1">
      <c r="A125" s="46"/>
      <c r="B125" s="47"/>
      <c r="C125" s="24"/>
      <c r="D125" s="24"/>
      <c r="E125" s="24"/>
      <c r="F125" s="24"/>
      <c r="H125" s="50"/>
      <c r="I125" s="50"/>
      <c r="J125" s="50"/>
      <c r="K125" s="50"/>
      <c r="L125" s="50"/>
    </row>
    <row r="126" spans="1:12" ht="27" customHeight="1">
      <c r="A126" s="4"/>
      <c r="B126" s="14" t="s">
        <v>31</v>
      </c>
      <c r="C126" s="21" t="s">
        <v>2</v>
      </c>
      <c r="D126" s="21" t="s">
        <v>3</v>
      </c>
      <c r="E126" s="21" t="s">
        <v>3</v>
      </c>
      <c r="F126" s="21" t="s">
        <v>3</v>
      </c>
      <c r="H126" s="52"/>
      <c r="I126" s="52"/>
      <c r="J126" s="50"/>
      <c r="K126" s="50"/>
      <c r="L126" s="50"/>
    </row>
    <row r="127" spans="1:12" ht="39" customHeight="1">
      <c r="A127" s="6"/>
      <c r="B127" s="6"/>
      <c r="C127" s="7" t="s">
        <v>130</v>
      </c>
      <c r="D127" s="7" t="s">
        <v>131</v>
      </c>
      <c r="E127" s="7" t="s">
        <v>161</v>
      </c>
      <c r="F127" s="7" t="s">
        <v>162</v>
      </c>
      <c r="H127" s="52"/>
      <c r="I127" s="52"/>
      <c r="J127" s="50"/>
      <c r="K127" s="50"/>
      <c r="L127" s="50"/>
    </row>
    <row r="128" spans="1:12" ht="15">
      <c r="A128" s="8">
        <v>105</v>
      </c>
      <c r="B128" s="8" t="s">
        <v>100</v>
      </c>
      <c r="C128" s="19">
        <f>SUM(C129:C137)</f>
        <v>20076</v>
      </c>
      <c r="D128" s="19">
        <f>SUM(D129:D137)</f>
        <v>19822</v>
      </c>
      <c r="E128" s="19">
        <f>SUM(E129:E137)</f>
        <v>27364.420000000002</v>
      </c>
      <c r="F128" s="19">
        <f>SUM(F129:F137)</f>
        <v>28090</v>
      </c>
      <c r="H128" s="52"/>
      <c r="I128" s="52"/>
      <c r="J128" s="50"/>
      <c r="K128" s="50"/>
      <c r="L128" s="50"/>
    </row>
    <row r="129" spans="1:12" ht="15">
      <c r="A129" s="3">
        <v>106</v>
      </c>
      <c r="B129" s="16" t="s">
        <v>101</v>
      </c>
      <c r="C129" s="18">
        <v>400</v>
      </c>
      <c r="D129" s="18">
        <v>1000</v>
      </c>
      <c r="E129" s="18">
        <v>550.01</v>
      </c>
      <c r="F129" s="18">
        <v>1000</v>
      </c>
      <c r="H129" s="50"/>
      <c r="I129" s="50"/>
      <c r="J129" s="50"/>
      <c r="K129" s="50"/>
      <c r="L129" s="50"/>
    </row>
    <row r="130" spans="1:12" ht="15">
      <c r="A130" s="3">
        <v>107</v>
      </c>
      <c r="B130" s="16" t="s">
        <v>102</v>
      </c>
      <c r="C130" s="18">
        <v>10000</v>
      </c>
      <c r="D130" s="18">
        <v>15000</v>
      </c>
      <c r="E130" s="18">
        <v>15000</v>
      </c>
      <c r="F130" s="18">
        <v>15000</v>
      </c>
      <c r="H130" s="50"/>
      <c r="I130" s="50"/>
      <c r="J130" s="50"/>
      <c r="K130" s="50"/>
      <c r="L130" s="50"/>
    </row>
    <row r="131" spans="1:12" ht="15">
      <c r="A131" s="3">
        <v>108</v>
      </c>
      <c r="B131" s="16" t="s">
        <v>103</v>
      </c>
      <c r="C131" s="18">
        <v>410</v>
      </c>
      <c r="D131" s="18">
        <v>410</v>
      </c>
      <c r="E131" s="18">
        <v>359.01</v>
      </c>
      <c r="F131" s="18">
        <v>370</v>
      </c>
      <c r="H131" s="50"/>
      <c r="I131" s="50"/>
      <c r="J131" s="50"/>
      <c r="K131" s="50"/>
      <c r="L131" s="50"/>
    </row>
    <row r="132" spans="1:12" ht="15">
      <c r="A132" s="28">
        <v>109</v>
      </c>
      <c r="B132" s="16" t="s">
        <v>104</v>
      </c>
      <c r="C132" s="18">
        <v>310</v>
      </c>
      <c r="D132" s="18">
        <v>310</v>
      </c>
      <c r="E132" s="18">
        <v>68</v>
      </c>
      <c r="F132" s="18">
        <v>310</v>
      </c>
      <c r="H132" s="50"/>
      <c r="I132" s="50"/>
      <c r="J132" s="50"/>
      <c r="K132" s="50"/>
      <c r="L132" s="50"/>
    </row>
    <row r="133" spans="1:12" ht="15">
      <c r="A133" s="3">
        <v>110</v>
      </c>
      <c r="B133" s="16" t="s">
        <v>105</v>
      </c>
      <c r="C133" s="18">
        <v>100</v>
      </c>
      <c r="D133" s="18">
        <v>100</v>
      </c>
      <c r="E133" s="18">
        <v>103.5</v>
      </c>
      <c r="F133" s="18">
        <v>110</v>
      </c>
      <c r="H133" s="50"/>
      <c r="I133" s="50"/>
      <c r="J133" s="50"/>
      <c r="K133" s="50"/>
      <c r="L133" s="50"/>
    </row>
    <row r="134" spans="1:12" ht="15">
      <c r="A134" s="3">
        <v>111</v>
      </c>
      <c r="B134" s="16" t="s">
        <v>151</v>
      </c>
      <c r="C134" s="18">
        <v>7806</v>
      </c>
      <c r="D134" s="18">
        <v>1952</v>
      </c>
      <c r="E134" s="18">
        <v>9736.11</v>
      </c>
      <c r="F134" s="18">
        <v>9740</v>
      </c>
      <c r="H134" s="50"/>
      <c r="I134" s="50"/>
      <c r="J134" s="50"/>
      <c r="K134" s="50"/>
      <c r="L134" s="50"/>
    </row>
    <row r="135" spans="1:12" ht="15">
      <c r="A135" s="3">
        <v>112</v>
      </c>
      <c r="B135" s="16" t="s">
        <v>106</v>
      </c>
      <c r="C135" s="18">
        <v>780</v>
      </c>
      <c r="D135" s="18">
        <v>780</v>
      </c>
      <c r="E135" s="18">
        <v>815.58</v>
      </c>
      <c r="F135" s="18">
        <v>820</v>
      </c>
      <c r="H135" s="50"/>
      <c r="I135" s="50"/>
      <c r="J135" s="50"/>
      <c r="K135" s="50"/>
      <c r="L135" s="50"/>
    </row>
    <row r="136" spans="1:12" ht="15">
      <c r="A136" s="3">
        <v>113</v>
      </c>
      <c r="B136" s="16" t="s">
        <v>107</v>
      </c>
      <c r="C136" s="18">
        <v>60</v>
      </c>
      <c r="D136" s="18">
        <v>60</v>
      </c>
      <c r="E136" s="18">
        <v>130</v>
      </c>
      <c r="F136" s="18">
        <v>130</v>
      </c>
      <c r="H136" s="50"/>
      <c r="I136" s="50"/>
      <c r="J136" s="50"/>
      <c r="K136" s="50"/>
      <c r="L136" s="50"/>
    </row>
    <row r="137" spans="1:12" ht="15">
      <c r="A137" s="3">
        <v>114</v>
      </c>
      <c r="B137" s="16" t="s">
        <v>108</v>
      </c>
      <c r="C137" s="18">
        <v>210</v>
      </c>
      <c r="D137" s="18">
        <v>210</v>
      </c>
      <c r="E137" s="18">
        <v>602.21</v>
      </c>
      <c r="F137" s="18">
        <v>610</v>
      </c>
      <c r="H137" s="50"/>
      <c r="I137" s="50"/>
      <c r="J137" s="50"/>
      <c r="K137" s="50"/>
      <c r="L137" s="50"/>
    </row>
    <row r="138" spans="1:12" ht="15">
      <c r="A138" s="8">
        <v>115</v>
      </c>
      <c r="B138" s="8" t="s">
        <v>109</v>
      </c>
      <c r="C138" s="19">
        <f>SUM(C139:C162)</f>
        <v>169094</v>
      </c>
      <c r="D138" s="19">
        <f>SUM(D139:D162)</f>
        <v>17449</v>
      </c>
      <c r="E138" s="19">
        <f>SUM(E139:E165)</f>
        <v>144171.22000000003</v>
      </c>
      <c r="F138" s="19">
        <f>SUM(F139:F165)</f>
        <v>144369</v>
      </c>
      <c r="H138" s="50"/>
      <c r="I138" s="50"/>
      <c r="J138" s="50"/>
      <c r="K138" s="50"/>
      <c r="L138" s="50"/>
    </row>
    <row r="139" spans="1:12" ht="15">
      <c r="A139" s="3">
        <v>116</v>
      </c>
      <c r="B139" s="16" t="s">
        <v>185</v>
      </c>
      <c r="C139" s="18">
        <v>11785</v>
      </c>
      <c r="D139" s="18">
        <v>0</v>
      </c>
      <c r="E139" s="18">
        <v>0</v>
      </c>
      <c r="F139" s="18">
        <v>0</v>
      </c>
      <c r="H139" s="50"/>
      <c r="I139" s="50"/>
      <c r="J139" s="50"/>
      <c r="K139" s="50"/>
      <c r="L139" s="50"/>
    </row>
    <row r="140" spans="1:12" ht="15">
      <c r="A140" s="3">
        <v>117</v>
      </c>
      <c r="B140" s="16" t="s">
        <v>186</v>
      </c>
      <c r="C140" s="18">
        <v>2870</v>
      </c>
      <c r="D140" s="18">
        <v>0</v>
      </c>
      <c r="E140" s="18">
        <v>0</v>
      </c>
      <c r="F140" s="18">
        <v>0</v>
      </c>
      <c r="H140" s="50"/>
      <c r="I140" s="50"/>
      <c r="J140" s="50"/>
      <c r="K140" s="50"/>
      <c r="L140" s="50"/>
    </row>
    <row r="141" spans="1:12" ht="15">
      <c r="A141" s="3">
        <v>118</v>
      </c>
      <c r="B141" s="16" t="s">
        <v>189</v>
      </c>
      <c r="C141" s="18">
        <v>0</v>
      </c>
      <c r="D141" s="18">
        <v>0</v>
      </c>
      <c r="E141" s="18">
        <v>7402.66</v>
      </c>
      <c r="F141" s="18">
        <v>7500</v>
      </c>
      <c r="H141" s="50"/>
      <c r="I141" s="50"/>
      <c r="J141" s="50"/>
      <c r="K141" s="50"/>
      <c r="L141" s="50"/>
    </row>
    <row r="142" spans="1:12" ht="15">
      <c r="A142" s="3">
        <v>119</v>
      </c>
      <c r="B142" s="16" t="s">
        <v>187</v>
      </c>
      <c r="C142" s="18">
        <v>4400</v>
      </c>
      <c r="D142" s="18">
        <v>0</v>
      </c>
      <c r="E142" s="18">
        <v>0</v>
      </c>
      <c r="F142" s="18">
        <v>0</v>
      </c>
      <c r="H142" s="50"/>
      <c r="I142" s="50"/>
      <c r="J142" s="50"/>
      <c r="K142" s="50"/>
      <c r="L142" s="50"/>
    </row>
    <row r="143" spans="1:12" ht="15">
      <c r="A143" s="3">
        <v>120</v>
      </c>
      <c r="B143" s="16" t="s">
        <v>188</v>
      </c>
      <c r="C143" s="18">
        <v>0</v>
      </c>
      <c r="D143" s="18">
        <v>0</v>
      </c>
      <c r="E143" s="18">
        <v>2620.94</v>
      </c>
      <c r="F143" s="18">
        <v>2650</v>
      </c>
      <c r="H143" s="50"/>
      <c r="I143" s="50"/>
      <c r="J143" s="50"/>
      <c r="K143" s="50"/>
      <c r="L143" s="50"/>
    </row>
    <row r="144" spans="1:12" ht="15">
      <c r="A144" s="3">
        <v>121</v>
      </c>
      <c r="B144" s="16" t="s">
        <v>190</v>
      </c>
      <c r="C144" s="18">
        <v>400</v>
      </c>
      <c r="D144" s="18">
        <v>0</v>
      </c>
      <c r="E144" s="18">
        <v>0</v>
      </c>
      <c r="F144" s="18">
        <v>0</v>
      </c>
      <c r="H144" s="50"/>
      <c r="I144" s="50"/>
      <c r="J144" s="50"/>
      <c r="K144" s="50"/>
      <c r="L144" s="50"/>
    </row>
    <row r="145" spans="1:12" ht="15">
      <c r="A145" s="3">
        <v>122</v>
      </c>
      <c r="B145" s="16" t="s">
        <v>191</v>
      </c>
      <c r="C145" s="18">
        <v>27359</v>
      </c>
      <c r="D145" s="18">
        <v>0</v>
      </c>
      <c r="E145" s="18">
        <v>5223.3</v>
      </c>
      <c r="F145" s="18">
        <v>5250</v>
      </c>
      <c r="H145" s="50"/>
      <c r="I145" s="50"/>
      <c r="J145" s="50"/>
      <c r="K145" s="50"/>
      <c r="L145" s="50"/>
    </row>
    <row r="146" spans="1:12" ht="15">
      <c r="A146" s="3">
        <v>123</v>
      </c>
      <c r="B146" s="16" t="s">
        <v>141</v>
      </c>
      <c r="C146" s="18">
        <v>0</v>
      </c>
      <c r="D146" s="18">
        <v>0</v>
      </c>
      <c r="E146" s="18">
        <v>480</v>
      </c>
      <c r="F146" s="18">
        <v>500</v>
      </c>
      <c r="H146" s="50"/>
      <c r="I146" s="50"/>
      <c r="J146" s="50"/>
      <c r="K146" s="50"/>
      <c r="L146" s="50"/>
    </row>
    <row r="147" spans="1:12" ht="15">
      <c r="A147" s="3">
        <v>124</v>
      </c>
      <c r="B147" s="16" t="s">
        <v>143</v>
      </c>
      <c r="C147" s="18">
        <v>2755</v>
      </c>
      <c r="D147" s="18">
        <v>3000</v>
      </c>
      <c r="E147" s="18">
        <v>2422.22</v>
      </c>
      <c r="F147" s="18">
        <v>2425</v>
      </c>
      <c r="H147" s="50"/>
      <c r="I147" s="50"/>
      <c r="J147" s="50"/>
      <c r="K147" s="50"/>
      <c r="L147" s="50"/>
    </row>
    <row r="148" spans="1:12" ht="15">
      <c r="A148" s="3">
        <v>125</v>
      </c>
      <c r="B148" s="16" t="s">
        <v>154</v>
      </c>
      <c r="C148" s="18">
        <v>0</v>
      </c>
      <c r="D148" s="18">
        <v>0</v>
      </c>
      <c r="E148" s="18">
        <v>4316.27</v>
      </c>
      <c r="F148" s="18">
        <v>4330</v>
      </c>
      <c r="H148" s="50"/>
      <c r="I148" s="50"/>
      <c r="J148" s="50"/>
      <c r="K148" s="50"/>
      <c r="L148" s="50"/>
    </row>
    <row r="149" spans="1:12" ht="15">
      <c r="A149" s="3">
        <v>126</v>
      </c>
      <c r="B149" s="16" t="s">
        <v>192</v>
      </c>
      <c r="C149" s="18">
        <v>100</v>
      </c>
      <c r="D149" s="18">
        <v>0</v>
      </c>
      <c r="E149" s="18">
        <v>0</v>
      </c>
      <c r="F149" s="18">
        <v>0</v>
      </c>
      <c r="H149" s="50"/>
      <c r="I149" s="50"/>
      <c r="J149" s="50"/>
      <c r="K149" s="50"/>
      <c r="L149" s="50"/>
    </row>
    <row r="150" spans="1:12" ht="15">
      <c r="A150" s="3">
        <v>127</v>
      </c>
      <c r="B150" s="16" t="s">
        <v>193</v>
      </c>
      <c r="C150" s="18">
        <v>120</v>
      </c>
      <c r="D150" s="18">
        <v>0</v>
      </c>
      <c r="E150" s="18">
        <v>0</v>
      </c>
      <c r="F150" s="18">
        <v>0</v>
      </c>
      <c r="H150" s="50"/>
      <c r="I150" s="50"/>
      <c r="J150" s="50"/>
      <c r="K150" s="50"/>
      <c r="L150" s="50"/>
    </row>
    <row r="151" spans="1:12" ht="15">
      <c r="A151" s="3">
        <v>128</v>
      </c>
      <c r="B151" s="16" t="s">
        <v>194</v>
      </c>
      <c r="C151" s="18">
        <v>0</v>
      </c>
      <c r="D151" s="18">
        <v>0</v>
      </c>
      <c r="E151" s="18">
        <v>0</v>
      </c>
      <c r="F151" s="18">
        <v>0</v>
      </c>
      <c r="H151" s="50"/>
      <c r="I151" s="50"/>
      <c r="J151" s="50"/>
      <c r="K151" s="50"/>
      <c r="L151" s="50"/>
    </row>
    <row r="152" spans="1:12" ht="15">
      <c r="A152" s="3">
        <v>129</v>
      </c>
      <c r="B152" s="16" t="s">
        <v>195</v>
      </c>
      <c r="C152" s="18">
        <v>7455</v>
      </c>
      <c r="D152" s="18">
        <v>0</v>
      </c>
      <c r="E152" s="18">
        <v>0</v>
      </c>
      <c r="F152" s="18">
        <v>0</v>
      </c>
      <c r="H152" s="50"/>
      <c r="I152" s="50"/>
      <c r="J152" s="50"/>
      <c r="K152" s="50"/>
      <c r="L152" s="50"/>
    </row>
    <row r="153" spans="1:12" ht="15">
      <c r="A153" s="3">
        <v>130</v>
      </c>
      <c r="B153" s="16" t="s">
        <v>196</v>
      </c>
      <c r="C153" s="18">
        <v>0</v>
      </c>
      <c r="D153" s="18">
        <v>0</v>
      </c>
      <c r="E153" s="18">
        <v>0</v>
      </c>
      <c r="F153" s="18">
        <v>0</v>
      </c>
      <c r="H153" s="50"/>
      <c r="I153" s="50"/>
      <c r="J153" s="50"/>
      <c r="K153" s="50"/>
      <c r="L153" s="50"/>
    </row>
    <row r="154" spans="1:12" ht="15">
      <c r="A154" s="3">
        <v>131</v>
      </c>
      <c r="B154" s="16" t="s">
        <v>197</v>
      </c>
      <c r="C154" s="18">
        <v>100</v>
      </c>
      <c r="D154" s="18">
        <v>0</v>
      </c>
      <c r="E154" s="18">
        <v>0</v>
      </c>
      <c r="F154" s="18">
        <v>0</v>
      </c>
      <c r="H154" s="50"/>
      <c r="I154" s="50"/>
      <c r="J154" s="50"/>
      <c r="K154" s="50"/>
      <c r="L154" s="50"/>
    </row>
    <row r="155" spans="1:12" ht="15.75" customHeight="1">
      <c r="A155" s="3">
        <v>132</v>
      </c>
      <c r="B155" s="16" t="s">
        <v>198</v>
      </c>
      <c r="C155" s="18">
        <v>8896</v>
      </c>
      <c r="D155" s="18">
        <v>14449</v>
      </c>
      <c r="E155" s="18">
        <v>9148.68</v>
      </c>
      <c r="F155" s="18">
        <v>9150</v>
      </c>
      <c r="H155" s="50"/>
      <c r="I155" s="50"/>
      <c r="J155" s="50"/>
      <c r="K155" s="50"/>
      <c r="L155" s="50"/>
    </row>
    <row r="156" spans="1:12" ht="15.75" customHeight="1">
      <c r="A156" s="46"/>
      <c r="B156" s="47"/>
      <c r="C156" s="24"/>
      <c r="D156" s="24"/>
      <c r="E156" s="24"/>
      <c r="F156" s="24"/>
      <c r="H156" s="50"/>
      <c r="I156" s="50"/>
      <c r="J156" s="50"/>
      <c r="K156" s="50"/>
      <c r="L156" s="50"/>
    </row>
    <row r="157" spans="1:12" ht="31.5" customHeight="1">
      <c r="A157" s="4" t="s">
        <v>1</v>
      </c>
      <c r="B157" s="14" t="s">
        <v>31</v>
      </c>
      <c r="C157" s="21" t="s">
        <v>2</v>
      </c>
      <c r="D157" s="21" t="s">
        <v>3</v>
      </c>
      <c r="E157" s="21" t="s">
        <v>3</v>
      </c>
      <c r="F157" s="21" t="s">
        <v>3</v>
      </c>
      <c r="H157" s="50"/>
      <c r="I157" s="50"/>
      <c r="J157" s="50"/>
      <c r="K157" s="50"/>
      <c r="L157" s="50"/>
    </row>
    <row r="158" spans="1:12" ht="78" customHeight="1">
      <c r="A158" s="6"/>
      <c r="B158" s="6"/>
      <c r="C158" s="7" t="s">
        <v>130</v>
      </c>
      <c r="D158" s="7" t="s">
        <v>131</v>
      </c>
      <c r="E158" s="7" t="s">
        <v>161</v>
      </c>
      <c r="F158" s="7" t="s">
        <v>162</v>
      </c>
      <c r="H158" s="50"/>
      <c r="I158" s="50"/>
      <c r="J158" s="50"/>
      <c r="K158" s="50"/>
      <c r="L158" s="50"/>
    </row>
    <row r="159" spans="1:12" ht="15">
      <c r="A159" s="3">
        <v>133</v>
      </c>
      <c r="B159" s="16" t="s">
        <v>199</v>
      </c>
      <c r="C159" s="18">
        <v>900</v>
      </c>
      <c r="D159" s="18">
        <v>0</v>
      </c>
      <c r="E159" s="18">
        <v>0</v>
      </c>
      <c r="F159" s="18">
        <v>0</v>
      </c>
      <c r="H159" s="50"/>
      <c r="I159" s="50"/>
      <c r="J159" s="50"/>
      <c r="K159" s="50"/>
      <c r="L159" s="50"/>
    </row>
    <row r="160" spans="1:12" ht="15">
      <c r="A160" s="3">
        <v>134</v>
      </c>
      <c r="B160" s="16" t="s">
        <v>200</v>
      </c>
      <c r="C160" s="18">
        <v>2000</v>
      </c>
      <c r="D160" s="18">
        <v>0</v>
      </c>
      <c r="E160" s="18">
        <v>0</v>
      </c>
      <c r="F160" s="18">
        <v>0</v>
      </c>
      <c r="H160" s="50"/>
      <c r="I160" s="50"/>
      <c r="J160" s="50"/>
      <c r="K160" s="50"/>
      <c r="L160" s="50"/>
    </row>
    <row r="161" spans="1:12" ht="15">
      <c r="A161" s="3">
        <v>135</v>
      </c>
      <c r="B161" s="16" t="s">
        <v>201</v>
      </c>
      <c r="C161" s="18">
        <v>4760</v>
      </c>
      <c r="D161" s="18">
        <v>0</v>
      </c>
      <c r="E161" s="18">
        <v>0</v>
      </c>
      <c r="F161" s="18">
        <v>0</v>
      </c>
      <c r="H161" s="50"/>
      <c r="I161" s="50"/>
      <c r="J161" s="50"/>
      <c r="K161" s="50"/>
      <c r="L161" s="50"/>
    </row>
    <row r="162" spans="1:12" ht="15">
      <c r="A162" s="3">
        <v>136</v>
      </c>
      <c r="B162" s="16" t="s">
        <v>202</v>
      </c>
      <c r="C162" s="18">
        <v>95194</v>
      </c>
      <c r="D162" s="18">
        <v>0</v>
      </c>
      <c r="E162" s="18">
        <v>0</v>
      </c>
      <c r="F162" s="18">
        <v>0</v>
      </c>
      <c r="H162" s="50"/>
      <c r="I162" s="50"/>
      <c r="J162" s="50"/>
      <c r="K162" s="50"/>
      <c r="L162" s="50"/>
    </row>
    <row r="163" spans="1:12" ht="15">
      <c r="A163" s="3">
        <v>137</v>
      </c>
      <c r="B163" s="16" t="s">
        <v>203</v>
      </c>
      <c r="C163" s="18">
        <v>0</v>
      </c>
      <c r="D163" s="18">
        <v>0</v>
      </c>
      <c r="E163" s="18">
        <v>5322.95</v>
      </c>
      <c r="F163" s="18">
        <v>5325</v>
      </c>
      <c r="H163" s="50"/>
      <c r="I163" s="50"/>
      <c r="J163" s="50"/>
      <c r="K163" s="50"/>
      <c r="L163" s="50"/>
    </row>
    <row r="164" spans="1:12" ht="15">
      <c r="A164" s="3">
        <v>138</v>
      </c>
      <c r="B164" s="16" t="s">
        <v>204</v>
      </c>
      <c r="C164" s="18">
        <v>0</v>
      </c>
      <c r="D164" s="18">
        <v>0</v>
      </c>
      <c r="E164" s="18">
        <v>106459</v>
      </c>
      <c r="F164" s="18">
        <v>106459</v>
      </c>
      <c r="H164" s="50"/>
      <c r="I164" s="50"/>
      <c r="J164" s="50"/>
      <c r="K164" s="50"/>
      <c r="L164" s="50"/>
    </row>
    <row r="165" spans="1:12" ht="15">
      <c r="A165" s="3">
        <v>139</v>
      </c>
      <c r="B165" s="16" t="s">
        <v>205</v>
      </c>
      <c r="C165" s="18">
        <v>0</v>
      </c>
      <c r="D165" s="18">
        <v>0</v>
      </c>
      <c r="E165" s="18">
        <v>775.2</v>
      </c>
      <c r="F165" s="18">
        <v>780</v>
      </c>
      <c r="H165" s="50"/>
      <c r="I165" s="50"/>
      <c r="J165" s="50"/>
      <c r="K165" s="50"/>
      <c r="L165" s="50"/>
    </row>
    <row r="166" spans="1:12" ht="15">
      <c r="A166" s="8">
        <v>140</v>
      </c>
      <c r="B166" s="8" t="s">
        <v>110</v>
      </c>
      <c r="C166" s="19">
        <f>SUM(C167:C177)</f>
        <v>225569</v>
      </c>
      <c r="D166" s="19">
        <f>SUM(D167:D177)</f>
        <v>99281</v>
      </c>
      <c r="E166" s="19">
        <f>SUM(E167:E177)</f>
        <v>80512.99</v>
      </c>
      <c r="F166" s="19">
        <f>SUM(F167:F177)</f>
        <v>80597</v>
      </c>
      <c r="H166" s="50"/>
      <c r="I166" s="50"/>
      <c r="J166" s="50"/>
      <c r="K166" s="50"/>
      <c r="L166" s="50"/>
    </row>
    <row r="167" spans="1:12" ht="15">
      <c r="A167" s="3">
        <v>141</v>
      </c>
      <c r="B167" s="16" t="s">
        <v>111</v>
      </c>
      <c r="C167" s="18">
        <v>9560</v>
      </c>
      <c r="D167" s="18">
        <v>9560</v>
      </c>
      <c r="E167" s="18">
        <v>9559.8</v>
      </c>
      <c r="F167" s="18">
        <v>9560</v>
      </c>
      <c r="H167" s="50"/>
      <c r="I167" s="50"/>
      <c r="J167" s="50"/>
      <c r="K167" s="50"/>
      <c r="L167" s="50"/>
    </row>
    <row r="168" spans="1:12" ht="15">
      <c r="A168" s="3">
        <v>142</v>
      </c>
      <c r="B168" s="16" t="s">
        <v>112</v>
      </c>
      <c r="C168" s="18">
        <v>665</v>
      </c>
      <c r="D168" s="18">
        <v>600</v>
      </c>
      <c r="E168" s="18">
        <v>544.78</v>
      </c>
      <c r="F168" s="18">
        <v>600</v>
      </c>
      <c r="H168" s="50"/>
      <c r="I168" s="50"/>
      <c r="J168" s="50"/>
      <c r="K168" s="50"/>
      <c r="L168" s="50"/>
    </row>
    <row r="169" spans="1:12" ht="15">
      <c r="A169" s="3">
        <v>143</v>
      </c>
      <c r="B169" s="16" t="s">
        <v>113</v>
      </c>
      <c r="C169" s="18">
        <v>20515</v>
      </c>
      <c r="D169" s="18">
        <v>20515</v>
      </c>
      <c r="E169" s="18">
        <v>22380</v>
      </c>
      <c r="F169" s="18">
        <v>22380</v>
      </c>
      <c r="H169" s="50"/>
      <c r="I169" s="50"/>
      <c r="J169" s="50"/>
      <c r="K169" s="50"/>
      <c r="L169" s="50"/>
    </row>
    <row r="170" spans="1:12" ht="15">
      <c r="A170" s="3">
        <v>144</v>
      </c>
      <c r="B170" s="16" t="s">
        <v>121</v>
      </c>
      <c r="C170" s="18">
        <v>3725</v>
      </c>
      <c r="D170" s="18">
        <v>3725</v>
      </c>
      <c r="E170" s="18">
        <v>2861.78</v>
      </c>
      <c r="F170" s="18">
        <v>2880</v>
      </c>
      <c r="H170" s="50"/>
      <c r="I170" s="50"/>
      <c r="J170" s="50"/>
      <c r="K170" s="50"/>
      <c r="L170" s="50"/>
    </row>
    <row r="171" spans="1:12" ht="15">
      <c r="A171" s="3">
        <v>145</v>
      </c>
      <c r="B171" s="16" t="s">
        <v>123</v>
      </c>
      <c r="C171" s="18">
        <v>0</v>
      </c>
      <c r="D171" s="18">
        <v>10000</v>
      </c>
      <c r="E171" s="18">
        <v>9999.96</v>
      </c>
      <c r="F171" s="18">
        <v>10000</v>
      </c>
      <c r="H171" s="50"/>
      <c r="I171" s="50"/>
      <c r="J171" s="50"/>
      <c r="K171" s="50"/>
      <c r="L171" s="50"/>
    </row>
    <row r="172" spans="1:12" ht="15">
      <c r="A172" s="3">
        <v>146</v>
      </c>
      <c r="B172" s="16" t="s">
        <v>124</v>
      </c>
      <c r="C172" s="18">
        <v>0</v>
      </c>
      <c r="D172" s="18">
        <v>1590</v>
      </c>
      <c r="E172" s="18">
        <v>1222.4</v>
      </c>
      <c r="F172" s="18">
        <v>1230</v>
      </c>
      <c r="H172" s="50"/>
      <c r="I172" s="50"/>
      <c r="J172" s="50"/>
      <c r="K172" s="50"/>
      <c r="L172" s="50"/>
    </row>
    <row r="173" spans="1:12" ht="15">
      <c r="A173" s="3">
        <v>147</v>
      </c>
      <c r="B173" s="16" t="s">
        <v>114</v>
      </c>
      <c r="C173" s="18">
        <v>2680</v>
      </c>
      <c r="D173" s="18">
        <v>2000</v>
      </c>
      <c r="E173" s="18">
        <v>707.87</v>
      </c>
      <c r="F173" s="18">
        <v>710</v>
      </c>
      <c r="H173" s="50"/>
      <c r="I173" s="52"/>
      <c r="J173" s="52"/>
      <c r="K173" s="50"/>
      <c r="L173" s="50"/>
    </row>
    <row r="174" spans="1:12" ht="15">
      <c r="A174" s="3">
        <v>148</v>
      </c>
      <c r="B174" s="16" t="s">
        <v>115</v>
      </c>
      <c r="C174" s="20">
        <v>208832</v>
      </c>
      <c r="D174" s="18">
        <v>29237</v>
      </c>
      <c r="E174" s="18">
        <v>33236.4</v>
      </c>
      <c r="F174" s="18">
        <v>33237</v>
      </c>
      <c r="H174" s="50"/>
      <c r="I174" s="52"/>
      <c r="J174" s="52"/>
      <c r="K174" s="50"/>
      <c r="L174" s="50"/>
    </row>
    <row r="175" spans="1:12" ht="15">
      <c r="A175" s="29">
        <v>149</v>
      </c>
      <c r="B175" s="16" t="s">
        <v>116</v>
      </c>
      <c r="C175" s="18">
        <v>4087</v>
      </c>
      <c r="D175" s="18">
        <v>0</v>
      </c>
      <c r="E175" s="18">
        <v>0</v>
      </c>
      <c r="F175" s="18">
        <v>0</v>
      </c>
      <c r="H175" s="50"/>
      <c r="I175" s="52"/>
      <c r="J175" s="52"/>
      <c r="K175" s="50"/>
      <c r="L175" s="50"/>
    </row>
    <row r="176" spans="1:12" ht="15">
      <c r="A176" s="3">
        <v>150</v>
      </c>
      <c r="B176" s="16" t="s">
        <v>129</v>
      </c>
      <c r="C176" s="18">
        <v>-24495</v>
      </c>
      <c r="D176" s="18">
        <v>0</v>
      </c>
      <c r="E176" s="18">
        <v>0</v>
      </c>
      <c r="F176" s="18">
        <v>0</v>
      </c>
      <c r="H176" s="50"/>
      <c r="I176" s="50"/>
      <c r="J176" s="50"/>
      <c r="K176" s="50"/>
      <c r="L176" s="50"/>
    </row>
    <row r="177" spans="1:12" ht="15">
      <c r="A177" s="3">
        <v>151</v>
      </c>
      <c r="B177" s="16" t="s">
        <v>128</v>
      </c>
      <c r="C177" s="18">
        <v>0</v>
      </c>
      <c r="D177" s="18">
        <v>22054</v>
      </c>
      <c r="E177" s="18">
        <v>0</v>
      </c>
      <c r="F177" s="18">
        <v>0</v>
      </c>
      <c r="H177" s="50"/>
      <c r="I177" s="50"/>
      <c r="J177" s="50"/>
      <c r="K177" s="50"/>
      <c r="L177" s="50"/>
    </row>
    <row r="178" spans="1:12" ht="19.5" customHeight="1">
      <c r="A178" s="30">
        <v>152</v>
      </c>
      <c r="B178" s="30" t="s">
        <v>117</v>
      </c>
      <c r="C178" s="31">
        <f>SUM(C7+C8+C9+C10+C58+C67+C86+C96+C110+C128+C138+C166)</f>
        <v>644289</v>
      </c>
      <c r="D178" s="31">
        <f>SUM(D7+D8+D9+D10+D58+D67+D86+D96+D110+D128+D138+D166)</f>
        <v>348523</v>
      </c>
      <c r="E178" s="31">
        <f>SUM(E7+E8+E9+E10+E58+E67+E86+E96+E110+E128+E138+E166)</f>
        <v>467884.67000000004</v>
      </c>
      <c r="F178" s="31">
        <f>SUM(F7+F8+F9+F10+F58+F67+F86+F96+F110+F128+F138+F166)</f>
        <v>477690</v>
      </c>
      <c r="H178" s="50"/>
      <c r="I178" s="50"/>
      <c r="J178" s="50"/>
      <c r="K178" s="50"/>
      <c r="L178" s="50"/>
    </row>
    <row r="179" spans="8:12" ht="8.25" customHeight="1">
      <c r="H179" s="50"/>
      <c r="I179" s="50"/>
      <c r="J179" s="50"/>
      <c r="K179" s="50"/>
      <c r="L179" s="50"/>
    </row>
    <row r="180" spans="2:12" ht="15">
      <c r="B180" s="33" t="s">
        <v>206</v>
      </c>
      <c r="C180" s="32"/>
      <c r="D180" s="12"/>
      <c r="H180" s="50"/>
      <c r="I180" s="50"/>
      <c r="J180" s="50"/>
      <c r="K180" s="50"/>
      <c r="L180" s="50"/>
    </row>
    <row r="181" spans="2:12" ht="15">
      <c r="B181" s="33" t="s">
        <v>207</v>
      </c>
      <c r="C181" s="32"/>
      <c r="D181" s="12"/>
      <c r="H181" s="50"/>
      <c r="I181" s="50"/>
      <c r="J181" s="50"/>
      <c r="K181" s="50"/>
      <c r="L181" s="50"/>
    </row>
    <row r="182" spans="8:12" ht="15">
      <c r="H182" s="50"/>
      <c r="I182" s="50"/>
      <c r="J182" s="50"/>
      <c r="K182" s="50"/>
      <c r="L182" s="50"/>
    </row>
    <row r="183" ht="15">
      <c r="E183" t="s">
        <v>159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PdLudrova</dc:creator>
  <cp:keywords/>
  <dc:description/>
  <cp:lastModifiedBy>Obec Bešeňová</cp:lastModifiedBy>
  <cp:lastPrinted>2013-03-14T10:09:52Z</cp:lastPrinted>
  <dcterms:created xsi:type="dcterms:W3CDTF">2011-11-21T07:46:22Z</dcterms:created>
  <dcterms:modified xsi:type="dcterms:W3CDTF">2013-03-19T08:52:41Z</dcterms:modified>
  <cp:category/>
  <cp:version/>
  <cp:contentType/>
  <cp:contentStatus/>
</cp:coreProperties>
</file>